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209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91" i="1" l="1"/>
  <c r="F88" i="1"/>
  <c r="F87" i="1"/>
  <c r="F86" i="1"/>
  <c r="F85" i="1"/>
  <c r="F82" i="1"/>
  <c r="F81" i="1"/>
  <c r="F80" i="1"/>
  <c r="F79" i="1"/>
  <c r="F78" i="1"/>
  <c r="F71" i="1"/>
  <c r="F70" i="1"/>
  <c r="F69" i="1"/>
  <c r="F68" i="1"/>
  <c r="F67" i="1"/>
  <c r="F66" i="1"/>
  <c r="F63" i="1"/>
  <c r="F62" i="1"/>
  <c r="F61" i="1"/>
  <c r="F58" i="1"/>
  <c r="F55" i="1"/>
  <c r="F54" i="1"/>
  <c r="F51" i="1"/>
  <c r="F48" i="1"/>
  <c r="F47" i="1"/>
  <c r="F44" i="1"/>
  <c r="F41" i="1"/>
  <c r="F40" i="1"/>
  <c r="F73" i="1" s="1"/>
  <c r="F101" i="1" s="1"/>
  <c r="F39" i="1"/>
  <c r="F30" i="1"/>
  <c r="F29" i="1"/>
  <c r="F28" i="1"/>
  <c r="F27" i="1"/>
  <c r="F24" i="1"/>
  <c r="F23" i="1"/>
  <c r="F22" i="1"/>
  <c r="F21" i="1"/>
  <c r="F20" i="1"/>
  <c r="F19" i="1"/>
  <c r="F18" i="1"/>
  <c r="F17" i="1"/>
  <c r="F16" i="1"/>
  <c r="F15" i="1"/>
  <c r="F14" i="1"/>
  <c r="F13" i="1"/>
  <c r="F10" i="1"/>
  <c r="F9" i="1"/>
  <c r="F8" i="1"/>
  <c r="F7" i="1"/>
  <c r="F32" i="1" s="1"/>
  <c r="F99" i="1" s="1"/>
  <c r="F6" i="1"/>
  <c r="F94" i="1" l="1"/>
  <c r="F103" i="1" s="1"/>
  <c r="F107" i="1" s="1"/>
</calcChain>
</file>

<file path=xl/sharedStrings.xml><?xml version="1.0" encoding="utf-8"?>
<sst xmlns="http://schemas.openxmlformats.org/spreadsheetml/2006/main" count="204" uniqueCount="104">
  <si>
    <t>BILL NR 11</t>
  </si>
  <si>
    <t>PROVISIONAL SUMS</t>
  </si>
  <si>
    <t>Qty</t>
  </si>
  <si>
    <t>Unit</t>
  </si>
  <si>
    <t>Rate</t>
  </si>
  <si>
    <t>£      p</t>
  </si>
  <si>
    <t>DEFINED PROVISIONAL SUMS</t>
  </si>
  <si>
    <t>Generally</t>
  </si>
  <si>
    <t>A</t>
  </si>
  <si>
    <t>Asbestos removal arising from Demolition &amp; 
refurbishment survey</t>
  </si>
  <si>
    <t>Item</t>
  </si>
  <si>
    <t>B</t>
  </si>
  <si>
    <t>Associated work arising from fungal and beetle survey 
report as spec C52/120</t>
  </si>
  <si>
    <t>C</t>
  </si>
  <si>
    <t>Replacement floor boarding with OSB3 floorings as 
spec K11/715</t>
  </si>
  <si>
    <t>D</t>
  </si>
  <si>
    <t>Dubbing out coats of render as spec M20/720</t>
  </si>
  <si>
    <t>E</t>
  </si>
  <si>
    <t>Project name and information board signage 
(excluding support by contractor)</t>
  </si>
  <si>
    <t>External fabric</t>
  </si>
  <si>
    <t>F</t>
  </si>
  <si>
    <t>Repairs or replacement to chimney cappings</t>
  </si>
  <si>
    <t>G</t>
  </si>
  <si>
    <t>Repairs to concrete flat roof  as drawing GA-216 item 
20</t>
  </si>
  <si>
    <t>H</t>
  </si>
  <si>
    <t>Repairs to bituminous render to parapets</t>
  </si>
  <si>
    <t>I</t>
  </si>
  <si>
    <t>Consolidating structural cracking with stainless steel 
dowels</t>
  </si>
  <si>
    <t>J</t>
  </si>
  <si>
    <t>Replacement of individual random stone masonry on 
Police station</t>
  </si>
  <si>
    <t>K</t>
  </si>
  <si>
    <t>Repairs to Main Slate Roof timbers as drawing 
GA-216 item 10</t>
  </si>
  <si>
    <t>L</t>
  </si>
  <si>
    <t>Repairs to flat roof timbers as drawing GA-216 item 
19</t>
  </si>
  <si>
    <t>M</t>
  </si>
  <si>
    <t>Repairs to gutter timbers</t>
  </si>
  <si>
    <t>N</t>
  </si>
  <si>
    <t>Replace orange clay tiles with grey</t>
  </si>
  <si>
    <t>O</t>
  </si>
  <si>
    <t>Fly/birdmesh to existing vents as drawing GA-220</t>
  </si>
  <si>
    <t>P</t>
  </si>
  <si>
    <t>Replacement ironmongery for existing windows and 
doors</t>
  </si>
  <si>
    <t>Q</t>
  </si>
  <si>
    <t>Supply and fix ironmongery sets to GD08 and GD10</t>
  </si>
  <si>
    <t>Lower Ground Floor</t>
  </si>
  <si>
    <t>R</t>
  </si>
  <si>
    <t>Replacement of joists and boards for existing raised 
floors in LG18, 19 &amp; 22</t>
  </si>
  <si>
    <t>Sum</t>
  </si>
  <si>
    <t>S</t>
  </si>
  <si>
    <t>Perimeter stainless steel ventilation floor grilles to 
raised flooring K11/310</t>
  </si>
  <si>
    <t>T</t>
  </si>
  <si>
    <t>Removable access panels to raised flooring K11/310</t>
  </si>
  <si>
    <t>U</t>
  </si>
  <si>
    <t>LG03 Cleaners cupboard fit out</t>
  </si>
  <si>
    <t>To Collection £</t>
  </si>
  <si>
    <t>DEFINED PROVISIONAL SUMS continued ...</t>
  </si>
  <si>
    <t>Lower Ground Floor continued ...</t>
  </si>
  <si>
    <t>Ground Floor</t>
  </si>
  <si>
    <t>Injection mortar for forming openings in existing walls</t>
  </si>
  <si>
    <t>Reinforcement in G24/25 ground beam</t>
  </si>
  <si>
    <t>Concrete pad and newel post fixing detail G33</t>
  </si>
  <si>
    <t>First Floor</t>
  </si>
  <si>
    <t>Permanent support to Courtroom raked seating</t>
  </si>
  <si>
    <t>Second Floor</t>
  </si>
  <si>
    <t>Boxing out behind 2D04 at partition</t>
  </si>
  <si>
    <t>Replacement or additional joists for S53/54 floor</t>
  </si>
  <si>
    <t>New extension</t>
  </si>
  <si>
    <t>Intumescent paint to steelwork</t>
  </si>
  <si>
    <t>Building Services</t>
  </si>
  <si>
    <t>AV system for Courtroom</t>
  </si>
  <si>
    <t>AV system for Magistrates Room</t>
  </si>
  <si>
    <t>External works</t>
  </si>
  <si>
    <t>Additional stone if required for external walls to area 
E1</t>
  </si>
  <si>
    <t>Incoming services</t>
  </si>
  <si>
    <t>BT Openreach modifications to incoming service</t>
  </si>
  <si>
    <t>Disconnect and remove gas service 1</t>
  </si>
  <si>
    <t>Verify and re route gas to cottages</t>
  </si>
  <si>
    <t xml:space="preserve">Drainage </t>
  </si>
  <si>
    <t>Drain valve to existing manhole</t>
  </si>
  <si>
    <t>Cut off drainage to prevent run off</t>
  </si>
  <si>
    <t>Investigate and repair damaged pipe</t>
  </si>
  <si>
    <t>Investigate and confirm drainage routes and condition</t>
  </si>
  <si>
    <t>Investigate existing drainage and form connection to 
SVP02</t>
  </si>
  <si>
    <t>Below ground drain jet washing</t>
  </si>
  <si>
    <t>Drainage continued ...</t>
  </si>
  <si>
    <t>Repair or replace damaged pipe</t>
  </si>
  <si>
    <t>Rebuild existing manhole</t>
  </si>
  <si>
    <t>Adjust height of existing manhole;end replace cover 
within new extension</t>
  </si>
  <si>
    <t>Rainwater drainage from new extension</t>
  </si>
  <si>
    <t>Allowance for work resulting from drainage 
investigations</t>
  </si>
  <si>
    <t>Fit Out</t>
  </si>
  <si>
    <t>G24/25 fit out by specialist contractor</t>
  </si>
  <si>
    <t>G31 reception fit out</t>
  </si>
  <si>
    <t>Internal statutory signage</t>
  </si>
  <si>
    <t>External signage</t>
  </si>
  <si>
    <t>Main Contractor's Overheads &amp; Profit</t>
  </si>
  <si>
    <t>Allow percentage on above provisional sums value if 
undertaken by sub-contractors</t>
  </si>
  <si>
    <t>%</t>
  </si>
  <si>
    <t>Collection</t>
  </si>
  <si>
    <t>Total from Page 1</t>
  </si>
  <si>
    <t>£</t>
  </si>
  <si>
    <t>Total from Page 2</t>
  </si>
  <si>
    <t>Total from Page 3</t>
  </si>
  <si>
    <t>Total for Bill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</si>
</sst>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tabSelected="1" topLeftCell="A83" workbookViewId="0">
      <selection activeCell="B127" sqref="B127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17.25" customHeight="1" x14ac:dyDescent="0.2">
      <c r="A4" s="16"/>
      <c r="B4" s="15" t="s">
        <v>6</v>
      </c>
      <c r="C4" s="29"/>
      <c r="D4" s="29"/>
      <c r="E4" s="18"/>
      <c r="F4" s="17"/>
    </row>
    <row r="5" spans="1:6" ht="17.25" customHeight="1" x14ac:dyDescent="0.2">
      <c r="A5" s="16"/>
      <c r="B5" s="19" t="s">
        <v>7</v>
      </c>
      <c r="C5" s="29"/>
      <c r="D5" s="29"/>
      <c r="E5" s="18"/>
      <c r="F5" s="17"/>
    </row>
    <row r="6" spans="1:6" ht="30.75" customHeight="1" x14ac:dyDescent="0.2">
      <c r="A6" s="16" t="s">
        <v>8</v>
      </c>
      <c r="B6" s="20" t="s">
        <v>9</v>
      </c>
      <c r="C6" s="29"/>
      <c r="D6" s="29" t="s">
        <v>10</v>
      </c>
      <c r="E6" s="21">
        <v>10000</v>
      </c>
      <c r="F6" s="22">
        <f>E6</f>
        <v>10000</v>
      </c>
    </row>
    <row r="7" spans="1:6" ht="30.75" customHeight="1" x14ac:dyDescent="0.2">
      <c r="A7" s="16" t="s">
        <v>11</v>
      </c>
      <c r="B7" s="20" t="s">
        <v>12</v>
      </c>
      <c r="C7" s="29"/>
      <c r="D7" s="29" t="s">
        <v>10</v>
      </c>
      <c r="E7" s="21">
        <v>1250</v>
      </c>
      <c r="F7" s="22">
        <f>E7</f>
        <v>1250</v>
      </c>
    </row>
    <row r="8" spans="1:6" ht="30.75" customHeight="1" x14ac:dyDescent="0.2">
      <c r="A8" s="16" t="s">
        <v>13</v>
      </c>
      <c r="B8" s="20" t="s">
        <v>14</v>
      </c>
      <c r="C8" s="29"/>
      <c r="D8" s="29" t="s">
        <v>10</v>
      </c>
      <c r="E8" s="21">
        <v>500</v>
      </c>
      <c r="F8" s="22">
        <f>E8</f>
        <v>500</v>
      </c>
    </row>
    <row r="9" spans="1:6" ht="17.25" customHeight="1" x14ac:dyDescent="0.2">
      <c r="A9" s="16" t="s">
        <v>15</v>
      </c>
      <c r="B9" s="23" t="s">
        <v>16</v>
      </c>
      <c r="C9" s="29"/>
      <c r="D9" s="29" t="s">
        <v>10</v>
      </c>
      <c r="E9" s="21">
        <v>1000</v>
      </c>
      <c r="F9" s="22">
        <f>E9</f>
        <v>1000</v>
      </c>
    </row>
    <row r="10" spans="1:6" ht="30.75" customHeight="1" x14ac:dyDescent="0.2">
      <c r="A10" s="16" t="s">
        <v>17</v>
      </c>
      <c r="B10" s="20" t="s">
        <v>18</v>
      </c>
      <c r="C10" s="29"/>
      <c r="D10" s="29" t="s">
        <v>10</v>
      </c>
      <c r="E10" s="21">
        <v>500</v>
      </c>
      <c r="F10" s="22">
        <f>E10</f>
        <v>500</v>
      </c>
    </row>
    <row r="11" spans="1:6" ht="17.25" customHeight="1" x14ac:dyDescent="0.2">
      <c r="A11" s="16"/>
      <c r="B11" s="23"/>
      <c r="C11" s="29"/>
      <c r="D11" s="29"/>
      <c r="E11" s="18"/>
      <c r="F11" s="17"/>
    </row>
    <row r="12" spans="1:6" ht="17.25" customHeight="1" x14ac:dyDescent="0.2">
      <c r="A12" s="16"/>
      <c r="B12" s="19" t="s">
        <v>19</v>
      </c>
      <c r="C12" s="29"/>
      <c r="D12" s="29"/>
      <c r="E12" s="18"/>
      <c r="F12" s="17"/>
    </row>
    <row r="13" spans="1:6" ht="17.25" customHeight="1" x14ac:dyDescent="0.2">
      <c r="A13" s="16" t="s">
        <v>20</v>
      </c>
      <c r="B13" s="23" t="s">
        <v>21</v>
      </c>
      <c r="C13" s="29"/>
      <c r="D13" s="29" t="s">
        <v>10</v>
      </c>
      <c r="E13" s="21">
        <v>1000</v>
      </c>
      <c r="F13" s="22">
        <f>E13</f>
        <v>1000</v>
      </c>
    </row>
    <row r="14" spans="1:6" ht="30.75" customHeight="1" x14ac:dyDescent="0.2">
      <c r="A14" s="16" t="s">
        <v>22</v>
      </c>
      <c r="B14" s="20" t="s">
        <v>23</v>
      </c>
      <c r="C14" s="29"/>
      <c r="D14" s="29" t="s">
        <v>10</v>
      </c>
      <c r="E14" s="21">
        <v>500</v>
      </c>
      <c r="F14" s="22">
        <f>E14</f>
        <v>500</v>
      </c>
    </row>
    <row r="15" spans="1:6" ht="17.25" customHeight="1" x14ac:dyDescent="0.2">
      <c r="A15" s="16" t="s">
        <v>24</v>
      </c>
      <c r="B15" s="23" t="s">
        <v>25</v>
      </c>
      <c r="C15" s="29"/>
      <c r="D15" s="29" t="s">
        <v>10</v>
      </c>
      <c r="E15" s="21">
        <v>2500</v>
      </c>
      <c r="F15" s="22">
        <f>E15</f>
        <v>2500</v>
      </c>
    </row>
    <row r="16" spans="1:6" ht="30.75" customHeight="1" x14ac:dyDescent="0.2">
      <c r="A16" s="16" t="s">
        <v>26</v>
      </c>
      <c r="B16" s="20" t="s">
        <v>27</v>
      </c>
      <c r="C16" s="29"/>
      <c r="D16" s="29" t="s">
        <v>10</v>
      </c>
      <c r="E16" s="21">
        <v>1000</v>
      </c>
      <c r="F16" s="22">
        <f>E16</f>
        <v>1000</v>
      </c>
    </row>
    <row r="17" spans="1:6" ht="30.75" customHeight="1" x14ac:dyDescent="0.2">
      <c r="A17" s="16" t="s">
        <v>28</v>
      </c>
      <c r="B17" s="20" t="s">
        <v>29</v>
      </c>
      <c r="C17" s="29"/>
      <c r="D17" s="29" t="s">
        <v>10</v>
      </c>
      <c r="E17" s="21">
        <v>1000</v>
      </c>
      <c r="F17" s="22">
        <f>E17</f>
        <v>1000</v>
      </c>
    </row>
    <row r="18" spans="1:6" ht="30.75" customHeight="1" x14ac:dyDescent="0.2">
      <c r="A18" s="16" t="s">
        <v>30</v>
      </c>
      <c r="B18" s="20" t="s">
        <v>31</v>
      </c>
      <c r="C18" s="29"/>
      <c r="D18" s="29" t="s">
        <v>10</v>
      </c>
      <c r="E18" s="21">
        <v>5000</v>
      </c>
      <c r="F18" s="22">
        <f>E18</f>
        <v>5000</v>
      </c>
    </row>
    <row r="19" spans="1:6" ht="30.75" customHeight="1" x14ac:dyDescent="0.2">
      <c r="A19" s="16" t="s">
        <v>32</v>
      </c>
      <c r="B19" s="20" t="s">
        <v>33</v>
      </c>
      <c r="C19" s="29"/>
      <c r="D19" s="29" t="s">
        <v>10</v>
      </c>
      <c r="E19" s="21">
        <v>1000</v>
      </c>
      <c r="F19" s="22">
        <f>E19</f>
        <v>1000</v>
      </c>
    </row>
    <row r="20" spans="1:6" ht="17.25" customHeight="1" x14ac:dyDescent="0.2">
      <c r="A20" s="16" t="s">
        <v>34</v>
      </c>
      <c r="B20" s="23" t="s">
        <v>35</v>
      </c>
      <c r="C20" s="29"/>
      <c r="D20" s="29" t="s">
        <v>10</v>
      </c>
      <c r="E20" s="21">
        <v>1000</v>
      </c>
      <c r="F20" s="22">
        <f>E20</f>
        <v>1000</v>
      </c>
    </row>
    <row r="21" spans="1:6" ht="17.25" customHeight="1" x14ac:dyDescent="0.2">
      <c r="A21" s="16" t="s">
        <v>36</v>
      </c>
      <c r="B21" s="23" t="s">
        <v>37</v>
      </c>
      <c r="C21" s="29"/>
      <c r="D21" s="29" t="s">
        <v>10</v>
      </c>
      <c r="E21" s="21">
        <v>1000</v>
      </c>
      <c r="F21" s="22">
        <f>E21</f>
        <v>1000</v>
      </c>
    </row>
    <row r="22" spans="1:6" ht="17.25" customHeight="1" x14ac:dyDescent="0.2">
      <c r="A22" s="16" t="s">
        <v>38</v>
      </c>
      <c r="B22" s="23" t="s">
        <v>39</v>
      </c>
      <c r="C22" s="29"/>
      <c r="D22" s="29" t="s">
        <v>10</v>
      </c>
      <c r="E22" s="21">
        <v>1000</v>
      </c>
      <c r="F22" s="22">
        <f>E22</f>
        <v>1000</v>
      </c>
    </row>
    <row r="23" spans="1:6" ht="30.75" customHeight="1" x14ac:dyDescent="0.2">
      <c r="A23" s="16" t="s">
        <v>40</v>
      </c>
      <c r="B23" s="20" t="s">
        <v>41</v>
      </c>
      <c r="C23" s="29"/>
      <c r="D23" s="29" t="s">
        <v>10</v>
      </c>
      <c r="E23" s="21">
        <v>1000</v>
      </c>
      <c r="F23" s="22">
        <f>E23</f>
        <v>1000</v>
      </c>
    </row>
    <row r="24" spans="1:6" ht="17.25" customHeight="1" x14ac:dyDescent="0.2">
      <c r="A24" s="16" t="s">
        <v>42</v>
      </c>
      <c r="B24" s="23" t="s">
        <v>43</v>
      </c>
      <c r="C24" s="29"/>
      <c r="D24" s="29" t="s">
        <v>10</v>
      </c>
      <c r="E24" s="21">
        <v>1000</v>
      </c>
      <c r="F24" s="22">
        <f>E24</f>
        <v>1000</v>
      </c>
    </row>
    <row r="25" spans="1:6" ht="17.25" customHeight="1" x14ac:dyDescent="0.2">
      <c r="A25" s="16"/>
      <c r="B25" s="23"/>
      <c r="C25" s="29"/>
      <c r="D25" s="29"/>
      <c r="E25" s="18"/>
      <c r="F25" s="17"/>
    </row>
    <row r="26" spans="1:6" ht="17.25" customHeight="1" x14ac:dyDescent="0.2">
      <c r="A26" s="16"/>
      <c r="B26" s="19" t="s">
        <v>44</v>
      </c>
      <c r="C26" s="29"/>
      <c r="D26" s="29"/>
      <c r="E26" s="18"/>
      <c r="F26" s="17"/>
    </row>
    <row r="27" spans="1:6" ht="30.75" customHeight="1" x14ac:dyDescent="0.2">
      <c r="A27" s="16" t="s">
        <v>45</v>
      </c>
      <c r="B27" s="20" t="s">
        <v>46</v>
      </c>
      <c r="C27" s="29"/>
      <c r="D27" s="29" t="s">
        <v>47</v>
      </c>
      <c r="E27" s="21">
        <v>1500</v>
      </c>
      <c r="F27" s="22">
        <f>E27</f>
        <v>1500</v>
      </c>
    </row>
    <row r="28" spans="1:6" ht="30.75" customHeight="1" x14ac:dyDescent="0.2">
      <c r="A28" s="16" t="s">
        <v>48</v>
      </c>
      <c r="B28" s="20" t="s">
        <v>49</v>
      </c>
      <c r="C28" s="29"/>
      <c r="D28" s="29" t="s">
        <v>47</v>
      </c>
      <c r="E28" s="21">
        <v>1000</v>
      </c>
      <c r="F28" s="22">
        <f>E28</f>
        <v>1000</v>
      </c>
    </row>
    <row r="29" spans="1:6" ht="17.25" customHeight="1" x14ac:dyDescent="0.2">
      <c r="A29" s="16" t="s">
        <v>50</v>
      </c>
      <c r="B29" s="23" t="s">
        <v>51</v>
      </c>
      <c r="C29" s="29"/>
      <c r="D29" s="29" t="s">
        <v>47</v>
      </c>
      <c r="E29" s="21">
        <v>750</v>
      </c>
      <c r="F29" s="22">
        <f>E29</f>
        <v>750</v>
      </c>
    </row>
    <row r="30" spans="1:6" ht="17.25" customHeight="1" x14ac:dyDescent="0.2">
      <c r="A30" s="16" t="s">
        <v>52</v>
      </c>
      <c r="B30" s="23" t="s">
        <v>53</v>
      </c>
      <c r="C30" s="29"/>
      <c r="D30" s="29" t="s">
        <v>47</v>
      </c>
      <c r="E30" s="21">
        <v>750</v>
      </c>
      <c r="F30" s="22">
        <f>E30</f>
        <v>750</v>
      </c>
    </row>
    <row r="31" spans="1:6" ht="33" customHeight="1" x14ac:dyDescent="0.2">
      <c r="A31" s="17"/>
      <c r="B31" s="24"/>
      <c r="C31" s="29"/>
      <c r="D31" s="29"/>
      <c r="E31" s="18"/>
      <c r="F31" s="17"/>
    </row>
    <row r="32" spans="1:6" ht="28.5" customHeight="1" x14ac:dyDescent="0.2">
      <c r="A32" s="6"/>
      <c r="B32" s="7"/>
      <c r="C32" s="33"/>
      <c r="D32" s="33"/>
      <c r="E32" s="25" t="s">
        <v>54</v>
      </c>
      <c r="F32" s="26">
        <f>F6+F7+F8+F9+F10+F13+F14+F15+F16+F17+F18+F19+F20+F21+F22+F23+F24+F27+F28+F29+F30</f>
        <v>34250</v>
      </c>
    </row>
    <row r="33" spans="1:6" ht="28.5" customHeight="1" x14ac:dyDescent="0.2">
      <c r="A33" s="6" t="s">
        <v>0</v>
      </c>
      <c r="B33" s="7"/>
      <c r="C33" s="33"/>
      <c r="D33" s="33"/>
      <c r="E33" s="7"/>
      <c r="F33" s="8" t="s">
        <v>1</v>
      </c>
    </row>
    <row r="34" spans="1:6" ht="28.5" customHeight="1" x14ac:dyDescent="0.2">
      <c r="A34" s="30"/>
      <c r="B34" s="31"/>
      <c r="C34" s="32" t="s">
        <v>2</v>
      </c>
      <c r="D34" s="32" t="s">
        <v>3</v>
      </c>
      <c r="E34" s="32" t="s">
        <v>4</v>
      </c>
      <c r="F34" s="30" t="s">
        <v>5</v>
      </c>
    </row>
    <row r="35" spans="1:6" ht="17.25" customHeight="1" x14ac:dyDescent="0.2">
      <c r="A35" s="17"/>
      <c r="B35" s="15" t="s">
        <v>55</v>
      </c>
      <c r="C35" s="10"/>
      <c r="D35" s="10"/>
      <c r="E35" s="2"/>
      <c r="F35" s="9"/>
    </row>
    <row r="36" spans="1:6" ht="17.25" customHeight="1" x14ac:dyDescent="0.2">
      <c r="A36" s="17"/>
      <c r="B36" s="19" t="s">
        <v>56</v>
      </c>
      <c r="C36" s="29"/>
      <c r="D36" s="29"/>
      <c r="E36" s="18"/>
      <c r="F36" s="17"/>
    </row>
    <row r="37" spans="1:6" ht="17.25" customHeight="1" x14ac:dyDescent="0.2">
      <c r="A37" s="16"/>
      <c r="B37" s="23"/>
      <c r="C37" s="29"/>
      <c r="D37" s="29"/>
      <c r="E37" s="18"/>
      <c r="F37" s="17"/>
    </row>
    <row r="38" spans="1:6" ht="17.25" customHeight="1" x14ac:dyDescent="0.2">
      <c r="A38" s="16"/>
      <c r="B38" s="19" t="s">
        <v>57</v>
      </c>
      <c r="C38" s="29"/>
      <c r="D38" s="29"/>
      <c r="E38" s="18"/>
      <c r="F38" s="17"/>
    </row>
    <row r="39" spans="1:6" ht="17.25" customHeight="1" x14ac:dyDescent="0.2">
      <c r="A39" s="16" t="s">
        <v>8</v>
      </c>
      <c r="B39" s="23" t="s">
        <v>58</v>
      </c>
      <c r="C39" s="29"/>
      <c r="D39" s="29" t="s">
        <v>47</v>
      </c>
      <c r="E39" s="21">
        <v>2000</v>
      </c>
      <c r="F39" s="22">
        <f>E39</f>
        <v>2000</v>
      </c>
    </row>
    <row r="40" spans="1:6" ht="17.25" customHeight="1" x14ac:dyDescent="0.2">
      <c r="A40" s="16" t="s">
        <v>11</v>
      </c>
      <c r="B40" s="23" t="s">
        <v>59</v>
      </c>
      <c r="C40" s="29"/>
      <c r="D40" s="29" t="s">
        <v>47</v>
      </c>
      <c r="E40" s="21">
        <v>500</v>
      </c>
      <c r="F40" s="22">
        <f>E40</f>
        <v>500</v>
      </c>
    </row>
    <row r="41" spans="1:6" ht="17.25" customHeight="1" x14ac:dyDescent="0.2">
      <c r="A41" s="16" t="s">
        <v>13</v>
      </c>
      <c r="B41" s="23" t="s">
        <v>60</v>
      </c>
      <c r="C41" s="29"/>
      <c r="D41" s="29" t="s">
        <v>47</v>
      </c>
      <c r="E41" s="21">
        <v>750</v>
      </c>
      <c r="F41" s="22">
        <f>E41</f>
        <v>750</v>
      </c>
    </row>
    <row r="42" spans="1:6" ht="17.25" customHeight="1" x14ac:dyDescent="0.2">
      <c r="A42" s="16"/>
      <c r="B42" s="23"/>
      <c r="C42" s="29"/>
      <c r="D42" s="29"/>
      <c r="E42" s="18"/>
      <c r="F42" s="17"/>
    </row>
    <row r="43" spans="1:6" ht="17.25" customHeight="1" x14ac:dyDescent="0.2">
      <c r="A43" s="16"/>
      <c r="B43" s="19" t="s">
        <v>61</v>
      </c>
      <c r="C43" s="29"/>
      <c r="D43" s="29"/>
      <c r="E43" s="18"/>
      <c r="F43" s="17"/>
    </row>
    <row r="44" spans="1:6" ht="17.25" customHeight="1" x14ac:dyDescent="0.2">
      <c r="A44" s="16" t="s">
        <v>15</v>
      </c>
      <c r="B44" s="23" t="s">
        <v>62</v>
      </c>
      <c r="C44" s="29"/>
      <c r="D44" s="29" t="s">
        <v>47</v>
      </c>
      <c r="E44" s="21">
        <v>1000</v>
      </c>
      <c r="F44" s="22">
        <f>E44</f>
        <v>1000</v>
      </c>
    </row>
    <row r="45" spans="1:6" ht="17.25" customHeight="1" x14ac:dyDescent="0.2">
      <c r="A45" s="16"/>
      <c r="B45" s="23"/>
      <c r="C45" s="29"/>
      <c r="D45" s="29"/>
      <c r="E45" s="18"/>
      <c r="F45" s="17"/>
    </row>
    <row r="46" spans="1:6" ht="17.25" customHeight="1" x14ac:dyDescent="0.2">
      <c r="A46" s="16"/>
      <c r="B46" s="19" t="s">
        <v>63</v>
      </c>
      <c r="C46" s="29"/>
      <c r="D46" s="29"/>
      <c r="E46" s="18"/>
      <c r="F46" s="17"/>
    </row>
    <row r="47" spans="1:6" ht="17.25" customHeight="1" x14ac:dyDescent="0.2">
      <c r="A47" s="16" t="s">
        <v>17</v>
      </c>
      <c r="B47" s="23" t="s">
        <v>64</v>
      </c>
      <c r="C47" s="29"/>
      <c r="D47" s="29" t="s">
        <v>47</v>
      </c>
      <c r="E47" s="21">
        <v>250</v>
      </c>
      <c r="F47" s="22">
        <f>E47</f>
        <v>250</v>
      </c>
    </row>
    <row r="48" spans="1:6" ht="17.25" customHeight="1" x14ac:dyDescent="0.2">
      <c r="A48" s="16" t="s">
        <v>20</v>
      </c>
      <c r="B48" s="23" t="s">
        <v>65</v>
      </c>
      <c r="C48" s="29"/>
      <c r="D48" s="29" t="s">
        <v>47</v>
      </c>
      <c r="E48" s="21">
        <v>1000</v>
      </c>
      <c r="F48" s="22">
        <f>E48</f>
        <v>1000</v>
      </c>
    </row>
    <row r="49" spans="1:6" ht="17.25" customHeight="1" x14ac:dyDescent="0.2">
      <c r="A49" s="16"/>
      <c r="B49" s="23"/>
      <c r="C49" s="29"/>
      <c r="D49" s="29"/>
      <c r="E49" s="18"/>
      <c r="F49" s="17"/>
    </row>
    <row r="50" spans="1:6" ht="17.25" customHeight="1" x14ac:dyDescent="0.2">
      <c r="A50" s="16"/>
      <c r="B50" s="19" t="s">
        <v>66</v>
      </c>
      <c r="C50" s="29"/>
      <c r="D50" s="29"/>
      <c r="E50" s="18"/>
      <c r="F50" s="17"/>
    </row>
    <row r="51" spans="1:6" ht="17.25" customHeight="1" x14ac:dyDescent="0.2">
      <c r="A51" s="16" t="s">
        <v>22</v>
      </c>
      <c r="B51" s="23" t="s">
        <v>67</v>
      </c>
      <c r="C51" s="29"/>
      <c r="D51" s="29" t="s">
        <v>10</v>
      </c>
      <c r="E51" s="21">
        <v>1000</v>
      </c>
      <c r="F51" s="22">
        <f>E51</f>
        <v>1000</v>
      </c>
    </row>
    <row r="52" spans="1:6" ht="17.25" customHeight="1" x14ac:dyDescent="0.2">
      <c r="A52" s="16"/>
      <c r="B52" s="23"/>
      <c r="C52" s="29"/>
      <c r="D52" s="29"/>
      <c r="E52" s="18"/>
      <c r="F52" s="17"/>
    </row>
    <row r="53" spans="1:6" ht="17.25" customHeight="1" x14ac:dyDescent="0.2">
      <c r="A53" s="16"/>
      <c r="B53" s="19" t="s">
        <v>68</v>
      </c>
      <c r="C53" s="29"/>
      <c r="D53" s="29"/>
      <c r="E53" s="18"/>
      <c r="F53" s="17"/>
    </row>
    <row r="54" spans="1:6" ht="17.25" customHeight="1" x14ac:dyDescent="0.2">
      <c r="A54" s="16" t="s">
        <v>24</v>
      </c>
      <c r="B54" s="23" t="s">
        <v>69</v>
      </c>
      <c r="C54" s="29"/>
      <c r="D54" s="29" t="s">
        <v>47</v>
      </c>
      <c r="E54" s="21">
        <v>10000</v>
      </c>
      <c r="F54" s="22">
        <f>E54</f>
        <v>10000</v>
      </c>
    </row>
    <row r="55" spans="1:6" ht="17.25" customHeight="1" x14ac:dyDescent="0.2">
      <c r="A55" s="16" t="s">
        <v>26</v>
      </c>
      <c r="B55" s="23" t="s">
        <v>70</v>
      </c>
      <c r="C55" s="29"/>
      <c r="D55" s="29" t="s">
        <v>47</v>
      </c>
      <c r="E55" s="21">
        <v>10000</v>
      </c>
      <c r="F55" s="22">
        <f>E55</f>
        <v>10000</v>
      </c>
    </row>
    <row r="56" spans="1:6" ht="17.25" customHeight="1" x14ac:dyDescent="0.2">
      <c r="A56" s="16"/>
      <c r="B56" s="23"/>
      <c r="C56" s="29"/>
      <c r="D56" s="29"/>
      <c r="E56" s="18"/>
      <c r="F56" s="17"/>
    </row>
    <row r="57" spans="1:6" ht="17.25" customHeight="1" x14ac:dyDescent="0.2">
      <c r="A57" s="16"/>
      <c r="B57" s="19" t="s">
        <v>71</v>
      </c>
      <c r="C57" s="29"/>
      <c r="D57" s="29"/>
      <c r="E57" s="18"/>
      <c r="F57" s="17"/>
    </row>
    <row r="58" spans="1:6" ht="30.75" customHeight="1" x14ac:dyDescent="0.2">
      <c r="A58" s="16" t="s">
        <v>28</v>
      </c>
      <c r="B58" s="20" t="s">
        <v>72</v>
      </c>
      <c r="C58" s="29"/>
      <c r="D58" s="29" t="s">
        <v>10</v>
      </c>
      <c r="E58" s="21">
        <v>1000</v>
      </c>
      <c r="F58" s="22">
        <f>E58</f>
        <v>1000</v>
      </c>
    </row>
    <row r="59" spans="1:6" ht="17.25" customHeight="1" x14ac:dyDescent="0.2">
      <c r="A59" s="16"/>
      <c r="B59" s="23"/>
      <c r="C59" s="29"/>
      <c r="D59" s="29"/>
      <c r="E59" s="18"/>
      <c r="F59" s="17"/>
    </row>
    <row r="60" spans="1:6" ht="17.25" customHeight="1" x14ac:dyDescent="0.2">
      <c r="A60" s="16"/>
      <c r="B60" s="19" t="s">
        <v>73</v>
      </c>
      <c r="C60" s="29"/>
      <c r="D60" s="29"/>
      <c r="E60" s="18"/>
      <c r="F60" s="17"/>
    </row>
    <row r="61" spans="1:6" ht="17.25" customHeight="1" x14ac:dyDescent="0.2">
      <c r="A61" s="16" t="s">
        <v>30</v>
      </c>
      <c r="B61" s="23" t="s">
        <v>74</v>
      </c>
      <c r="C61" s="29"/>
      <c r="D61" s="29" t="s">
        <v>47</v>
      </c>
      <c r="E61" s="21">
        <v>5000</v>
      </c>
      <c r="F61" s="22">
        <f>E61</f>
        <v>5000</v>
      </c>
    </row>
    <row r="62" spans="1:6" ht="17.25" customHeight="1" x14ac:dyDescent="0.2">
      <c r="A62" s="16" t="s">
        <v>32</v>
      </c>
      <c r="B62" s="23" t="s">
        <v>75</v>
      </c>
      <c r="C62" s="29"/>
      <c r="D62" s="29" t="s">
        <v>10</v>
      </c>
      <c r="E62" s="21">
        <v>1500</v>
      </c>
      <c r="F62" s="22">
        <f>E62</f>
        <v>1500</v>
      </c>
    </row>
    <row r="63" spans="1:6" ht="17.25" customHeight="1" x14ac:dyDescent="0.2">
      <c r="A63" s="16" t="s">
        <v>34</v>
      </c>
      <c r="B63" s="23" t="s">
        <v>76</v>
      </c>
      <c r="C63" s="29"/>
      <c r="D63" s="29" t="s">
        <v>10</v>
      </c>
      <c r="E63" s="21">
        <v>2000</v>
      </c>
      <c r="F63" s="22">
        <f>E63</f>
        <v>2000</v>
      </c>
    </row>
    <row r="64" spans="1:6" ht="17.25" customHeight="1" x14ac:dyDescent="0.2">
      <c r="A64" s="16"/>
      <c r="B64" s="23"/>
      <c r="C64" s="29"/>
      <c r="D64" s="29"/>
      <c r="E64" s="18"/>
      <c r="F64" s="17"/>
    </row>
    <row r="65" spans="1:6" ht="17.25" customHeight="1" x14ac:dyDescent="0.2">
      <c r="A65" s="16"/>
      <c r="B65" s="19" t="s">
        <v>77</v>
      </c>
      <c r="C65" s="29"/>
      <c r="D65" s="29"/>
      <c r="E65" s="18"/>
      <c r="F65" s="17"/>
    </row>
    <row r="66" spans="1:6" ht="17.25" customHeight="1" x14ac:dyDescent="0.2">
      <c r="A66" s="16" t="s">
        <v>36</v>
      </c>
      <c r="B66" s="23" t="s">
        <v>78</v>
      </c>
      <c r="C66" s="29"/>
      <c r="D66" s="29" t="s">
        <v>10</v>
      </c>
      <c r="E66" s="21">
        <v>250</v>
      </c>
      <c r="F66" s="22">
        <f>E66</f>
        <v>250</v>
      </c>
    </row>
    <row r="67" spans="1:6" ht="17.25" customHeight="1" x14ac:dyDescent="0.2">
      <c r="A67" s="16" t="s">
        <v>38</v>
      </c>
      <c r="B67" s="23" t="s">
        <v>79</v>
      </c>
      <c r="C67" s="29"/>
      <c r="D67" s="29" t="s">
        <v>10</v>
      </c>
      <c r="E67" s="21">
        <v>250</v>
      </c>
      <c r="F67" s="22">
        <f>E67</f>
        <v>250</v>
      </c>
    </row>
    <row r="68" spans="1:6" ht="17.25" customHeight="1" x14ac:dyDescent="0.2">
      <c r="A68" s="16" t="s">
        <v>40</v>
      </c>
      <c r="B68" s="23" t="s">
        <v>80</v>
      </c>
      <c r="C68" s="29"/>
      <c r="D68" s="29" t="s">
        <v>10</v>
      </c>
      <c r="E68" s="21">
        <v>250</v>
      </c>
      <c r="F68" s="22">
        <f>E68</f>
        <v>250</v>
      </c>
    </row>
    <row r="69" spans="1:6" ht="17.25" customHeight="1" x14ac:dyDescent="0.2">
      <c r="A69" s="16" t="s">
        <v>42</v>
      </c>
      <c r="B69" s="23" t="s">
        <v>81</v>
      </c>
      <c r="C69" s="29"/>
      <c r="D69" s="29" t="s">
        <v>10</v>
      </c>
      <c r="E69" s="21">
        <v>500</v>
      </c>
      <c r="F69" s="22">
        <f>E69</f>
        <v>500</v>
      </c>
    </row>
    <row r="70" spans="1:6" ht="30.75" customHeight="1" x14ac:dyDescent="0.2">
      <c r="A70" s="16" t="s">
        <v>45</v>
      </c>
      <c r="B70" s="20" t="s">
        <v>82</v>
      </c>
      <c r="C70" s="29"/>
      <c r="D70" s="29" t="s">
        <v>10</v>
      </c>
      <c r="E70" s="21">
        <v>500</v>
      </c>
      <c r="F70" s="22">
        <f>E70</f>
        <v>500</v>
      </c>
    </row>
    <row r="71" spans="1:6" ht="17.25" customHeight="1" x14ac:dyDescent="0.2">
      <c r="A71" s="16" t="s">
        <v>48</v>
      </c>
      <c r="B71" s="23" t="s">
        <v>83</v>
      </c>
      <c r="C71" s="29"/>
      <c r="D71" s="29" t="s">
        <v>10</v>
      </c>
      <c r="E71" s="21">
        <v>1500</v>
      </c>
      <c r="F71" s="22">
        <f>E71</f>
        <v>1500</v>
      </c>
    </row>
    <row r="72" spans="1:6" x14ac:dyDescent="0.2">
      <c r="A72" s="17"/>
      <c r="B72" s="24"/>
      <c r="C72" s="29"/>
      <c r="D72" s="29"/>
      <c r="E72" s="18"/>
      <c r="F72" s="17"/>
    </row>
    <row r="73" spans="1:6" ht="28.5" customHeight="1" x14ac:dyDescent="0.2">
      <c r="A73" s="6"/>
      <c r="B73" s="7"/>
      <c r="C73" s="33"/>
      <c r="D73" s="33"/>
      <c r="E73" s="25" t="s">
        <v>54</v>
      </c>
      <c r="F73" s="26">
        <f>F39+F40+F41+F44+F47+F48+F51+F54+F55+F58+F61+F62+F63+F66+F67+F68+F69+F70+F71</f>
        <v>39250</v>
      </c>
    </row>
    <row r="74" spans="1:6" ht="28.5" customHeight="1" x14ac:dyDescent="0.2">
      <c r="A74" s="6" t="s">
        <v>0</v>
      </c>
      <c r="B74" s="7"/>
      <c r="C74" s="33"/>
      <c r="D74" s="33"/>
      <c r="E74" s="7"/>
      <c r="F74" s="8" t="s">
        <v>1</v>
      </c>
    </row>
    <row r="75" spans="1:6" ht="28.5" customHeight="1" x14ac:dyDescent="0.2">
      <c r="A75" s="30"/>
      <c r="B75" s="31"/>
      <c r="C75" s="32" t="s">
        <v>2</v>
      </c>
      <c r="D75" s="32" t="s">
        <v>3</v>
      </c>
      <c r="E75" s="32" t="s">
        <v>4</v>
      </c>
      <c r="F75" s="30" t="s">
        <v>5</v>
      </c>
    </row>
    <row r="76" spans="1:6" ht="17.25" customHeight="1" x14ac:dyDescent="0.2">
      <c r="A76" s="17"/>
      <c r="B76" s="15" t="s">
        <v>55</v>
      </c>
      <c r="C76" s="10"/>
      <c r="D76" s="10"/>
      <c r="E76" s="2"/>
      <c r="F76" s="9"/>
    </row>
    <row r="77" spans="1:6" ht="17.25" customHeight="1" x14ac:dyDescent="0.2">
      <c r="A77" s="17"/>
      <c r="B77" s="19" t="s">
        <v>84</v>
      </c>
      <c r="C77" s="29"/>
      <c r="D77" s="29"/>
      <c r="E77" s="18"/>
      <c r="F77" s="17"/>
    </row>
    <row r="78" spans="1:6" ht="17.25" customHeight="1" x14ac:dyDescent="0.2">
      <c r="A78" s="16" t="s">
        <v>8</v>
      </c>
      <c r="B78" s="23" t="s">
        <v>85</v>
      </c>
      <c r="C78" s="29"/>
      <c r="D78" s="29" t="s">
        <v>10</v>
      </c>
      <c r="E78" s="21">
        <v>500</v>
      </c>
      <c r="F78" s="22">
        <f>E78</f>
        <v>500</v>
      </c>
    </row>
    <row r="79" spans="1:6" ht="17.25" customHeight="1" x14ac:dyDescent="0.2">
      <c r="A79" s="16" t="s">
        <v>11</v>
      </c>
      <c r="B79" s="23" t="s">
        <v>86</v>
      </c>
      <c r="C79" s="29"/>
      <c r="D79" s="29" t="s">
        <v>10</v>
      </c>
      <c r="E79" s="21">
        <v>1000</v>
      </c>
      <c r="F79" s="22">
        <f>E79</f>
        <v>1000</v>
      </c>
    </row>
    <row r="80" spans="1:6" ht="30.75" customHeight="1" x14ac:dyDescent="0.2">
      <c r="A80" s="16" t="s">
        <v>13</v>
      </c>
      <c r="B80" s="20" t="s">
        <v>87</v>
      </c>
      <c r="C80" s="29"/>
      <c r="D80" s="29" t="s">
        <v>10</v>
      </c>
      <c r="E80" s="21">
        <v>500</v>
      </c>
      <c r="F80" s="22">
        <f>E80</f>
        <v>500</v>
      </c>
    </row>
    <row r="81" spans="1:6" ht="17.25" customHeight="1" x14ac:dyDescent="0.2">
      <c r="A81" s="16" t="s">
        <v>15</v>
      </c>
      <c r="B81" s="23" t="s">
        <v>88</v>
      </c>
      <c r="C81" s="29"/>
      <c r="D81" s="29" t="s">
        <v>10</v>
      </c>
      <c r="E81" s="21">
        <v>500</v>
      </c>
      <c r="F81" s="22">
        <f>E81</f>
        <v>500</v>
      </c>
    </row>
    <row r="82" spans="1:6" ht="30.75" customHeight="1" x14ac:dyDescent="0.2">
      <c r="A82" s="16" t="s">
        <v>17</v>
      </c>
      <c r="B82" s="20" t="s">
        <v>89</v>
      </c>
      <c r="C82" s="29"/>
      <c r="D82" s="29" t="s">
        <v>10</v>
      </c>
      <c r="E82" s="21">
        <v>1000</v>
      </c>
      <c r="F82" s="22">
        <f>E82</f>
        <v>1000</v>
      </c>
    </row>
    <row r="83" spans="1:6" ht="17.25" customHeight="1" x14ac:dyDescent="0.2">
      <c r="A83" s="16"/>
      <c r="B83" s="23"/>
      <c r="C83" s="29"/>
      <c r="D83" s="29"/>
      <c r="E83" s="18"/>
      <c r="F83" s="17"/>
    </row>
    <row r="84" spans="1:6" ht="17.25" customHeight="1" x14ac:dyDescent="0.2">
      <c r="A84" s="16"/>
      <c r="B84" s="19" t="s">
        <v>90</v>
      </c>
      <c r="C84" s="29"/>
      <c r="D84" s="29"/>
      <c r="E84" s="18"/>
      <c r="F84" s="17"/>
    </row>
    <row r="85" spans="1:6" ht="17.25" customHeight="1" x14ac:dyDescent="0.2">
      <c r="A85" s="16" t="s">
        <v>20</v>
      </c>
      <c r="B85" s="23" t="s">
        <v>91</v>
      </c>
      <c r="C85" s="29"/>
      <c r="D85" s="29" t="s">
        <v>47</v>
      </c>
      <c r="E85" s="21">
        <v>15000</v>
      </c>
      <c r="F85" s="22">
        <f>E85</f>
        <v>15000</v>
      </c>
    </row>
    <row r="86" spans="1:6" ht="17.25" customHeight="1" x14ac:dyDescent="0.2">
      <c r="A86" s="16" t="s">
        <v>22</v>
      </c>
      <c r="B86" s="23" t="s">
        <v>92</v>
      </c>
      <c r="C86" s="29"/>
      <c r="D86" s="29" t="s">
        <v>10</v>
      </c>
      <c r="E86" s="21">
        <v>2500</v>
      </c>
      <c r="F86" s="22">
        <f>E86</f>
        <v>2500</v>
      </c>
    </row>
    <row r="87" spans="1:6" ht="17.25" customHeight="1" x14ac:dyDescent="0.2">
      <c r="A87" s="16" t="s">
        <v>24</v>
      </c>
      <c r="B87" s="23" t="s">
        <v>93</v>
      </c>
      <c r="C87" s="29"/>
      <c r="D87" s="29" t="s">
        <v>47</v>
      </c>
      <c r="E87" s="21">
        <v>500</v>
      </c>
      <c r="F87" s="22">
        <f>E87</f>
        <v>500</v>
      </c>
    </row>
    <row r="88" spans="1:6" ht="17.25" customHeight="1" x14ac:dyDescent="0.2">
      <c r="A88" s="16" t="s">
        <v>26</v>
      </c>
      <c r="B88" s="23" t="s">
        <v>94</v>
      </c>
      <c r="C88" s="29"/>
      <c r="D88" s="29" t="s">
        <v>47</v>
      </c>
      <c r="E88" s="21">
        <v>5000</v>
      </c>
      <c r="F88" s="22">
        <f>E88</f>
        <v>5000</v>
      </c>
    </row>
    <row r="89" spans="1:6" ht="17.25" customHeight="1" x14ac:dyDescent="0.2">
      <c r="A89" s="16"/>
      <c r="B89" s="15"/>
      <c r="C89" s="29"/>
      <c r="D89" s="29"/>
      <c r="E89" s="18"/>
      <c r="F89" s="17"/>
    </row>
    <row r="90" spans="1:6" ht="17.25" customHeight="1" x14ac:dyDescent="0.2">
      <c r="A90" s="16"/>
      <c r="B90" s="19" t="s">
        <v>95</v>
      </c>
      <c r="C90" s="29"/>
      <c r="D90" s="29"/>
      <c r="E90" s="18"/>
      <c r="F90" s="17"/>
    </row>
    <row r="91" spans="1:6" ht="30.75" customHeight="1" x14ac:dyDescent="0.2">
      <c r="A91" s="16" t="s">
        <v>28</v>
      </c>
      <c r="B91" s="20" t="s">
        <v>96</v>
      </c>
      <c r="C91" s="29">
        <v>0</v>
      </c>
      <c r="D91" s="29" t="s">
        <v>97</v>
      </c>
      <c r="E91" s="21">
        <v>100000</v>
      </c>
      <c r="F91" s="22">
        <f>(C91/100)*E91</f>
        <v>0</v>
      </c>
    </row>
    <row r="92" spans="1:6" ht="300" customHeight="1" x14ac:dyDescent="0.2">
      <c r="A92" s="17"/>
      <c r="B92" s="24"/>
      <c r="C92" s="29"/>
      <c r="D92" s="29"/>
      <c r="E92" s="18"/>
      <c r="F92" s="17"/>
    </row>
    <row r="93" spans="1:6" ht="61.5" customHeight="1" x14ac:dyDescent="0.2">
      <c r="A93" s="17"/>
      <c r="B93" s="24"/>
      <c r="C93" s="29"/>
      <c r="D93" s="29"/>
      <c r="E93" s="18"/>
      <c r="F93" s="17"/>
    </row>
    <row r="94" spans="1:6" ht="28.5" customHeight="1" x14ac:dyDescent="0.2">
      <c r="A94" s="6"/>
      <c r="B94" s="7"/>
      <c r="C94" s="33"/>
      <c r="D94" s="33"/>
      <c r="E94" s="25" t="s">
        <v>54</v>
      </c>
      <c r="F94" s="26">
        <f>F78+F79+F80+F81+F82+F85+F86+F87+F88+F91</f>
        <v>26500</v>
      </c>
    </row>
    <row r="95" spans="1:6" ht="28.5" customHeight="1" x14ac:dyDescent="0.2">
      <c r="A95" s="6" t="s">
        <v>0</v>
      </c>
      <c r="B95" s="7"/>
      <c r="C95" s="33"/>
      <c r="D95" s="33"/>
      <c r="E95" s="7"/>
      <c r="F95" s="8" t="s">
        <v>1</v>
      </c>
    </row>
    <row r="96" spans="1:6" ht="28.5" customHeight="1" x14ac:dyDescent="0.2">
      <c r="A96" s="30"/>
      <c r="B96" s="31"/>
      <c r="C96" s="32" t="s">
        <v>2</v>
      </c>
      <c r="D96" s="32" t="s">
        <v>3</v>
      </c>
      <c r="E96" s="32" t="s">
        <v>4</v>
      </c>
      <c r="F96" s="30" t="s">
        <v>5</v>
      </c>
    </row>
    <row r="97" spans="1:6" ht="17.25" customHeight="1" x14ac:dyDescent="0.2">
      <c r="A97" s="17"/>
      <c r="B97" s="27" t="s">
        <v>98</v>
      </c>
      <c r="C97" s="10"/>
      <c r="D97" s="10"/>
      <c r="E97" s="2"/>
      <c r="F97" s="9"/>
    </row>
    <row r="98" spans="1:6" ht="28.5" customHeight="1" x14ac:dyDescent="0.2">
      <c r="A98" s="17"/>
      <c r="B98" s="24"/>
      <c r="C98" s="29"/>
      <c r="D98" s="29"/>
      <c r="E98" s="18"/>
      <c r="F98" s="17"/>
    </row>
    <row r="99" spans="1:6" ht="17.25" customHeight="1" x14ac:dyDescent="0.2">
      <c r="A99" s="17"/>
      <c r="B99" s="28" t="s">
        <v>99</v>
      </c>
      <c r="C99" s="29"/>
      <c r="D99" s="29"/>
      <c r="E99" s="29" t="s">
        <v>100</v>
      </c>
      <c r="F99" s="22">
        <f>F32</f>
        <v>34250</v>
      </c>
    </row>
    <row r="100" spans="1:6" ht="14.25" customHeight="1" x14ac:dyDescent="0.2">
      <c r="A100" s="17"/>
      <c r="B100" s="24"/>
      <c r="C100" s="29"/>
      <c r="D100" s="29"/>
      <c r="E100" s="18"/>
      <c r="F100" s="17"/>
    </row>
    <row r="101" spans="1:6" ht="17.25" customHeight="1" x14ac:dyDescent="0.2">
      <c r="A101" s="17"/>
      <c r="B101" s="28" t="s">
        <v>101</v>
      </c>
      <c r="C101" s="29"/>
      <c r="D101" s="29"/>
      <c r="E101" s="29" t="s">
        <v>100</v>
      </c>
      <c r="F101" s="22">
        <f>F73</f>
        <v>39250</v>
      </c>
    </row>
    <row r="102" spans="1:6" ht="14.25" customHeight="1" x14ac:dyDescent="0.2">
      <c r="A102" s="17"/>
      <c r="B102" s="24"/>
      <c r="C102" s="29"/>
      <c r="D102" s="29"/>
      <c r="E102" s="18"/>
      <c r="F102" s="17"/>
    </row>
    <row r="103" spans="1:6" ht="17.25" customHeight="1" x14ac:dyDescent="0.2">
      <c r="A103" s="17"/>
      <c r="B103" s="28" t="s">
        <v>102</v>
      </c>
      <c r="C103" s="29"/>
      <c r="D103" s="29"/>
      <c r="E103" s="29" t="s">
        <v>100</v>
      </c>
      <c r="F103" s="22">
        <f>F94</f>
        <v>26500</v>
      </c>
    </row>
    <row r="104" spans="1:6" ht="14.25" customHeight="1" x14ac:dyDescent="0.2">
      <c r="A104" s="17"/>
      <c r="B104" s="24"/>
      <c r="C104" s="29"/>
      <c r="D104" s="29"/>
      <c r="E104" s="18"/>
      <c r="F104" s="17"/>
    </row>
    <row r="105" spans="1:6" ht="300" customHeight="1" x14ac:dyDescent="0.2">
      <c r="A105" s="17"/>
      <c r="B105" s="24"/>
      <c r="C105" s="29"/>
      <c r="D105" s="29"/>
      <c r="E105" s="18"/>
      <c r="F105" s="17"/>
    </row>
    <row r="106" spans="1:6" ht="237.75" customHeight="1" x14ac:dyDescent="0.2">
      <c r="A106" s="17"/>
      <c r="B106" s="24"/>
      <c r="C106" s="29"/>
      <c r="D106" s="29"/>
      <c r="E106" s="18"/>
      <c r="F106" s="17"/>
    </row>
    <row r="107" spans="1:6" ht="28.5" customHeight="1" x14ac:dyDescent="0.2">
      <c r="A107" s="6"/>
      <c r="B107" s="7"/>
      <c r="C107" s="33"/>
      <c r="D107" s="33"/>
      <c r="E107" s="25" t="s">
        <v>103</v>
      </c>
      <c r="F107" s="26">
        <f>F99+F101+F103</f>
        <v>100000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2019&amp;R&amp;12BQ 11 / Page &amp;P of &amp;N</oddFooter>
  </headerFooter>
  <rowBreaks count="4" manualBreakCount="4">
    <brk id="32" max="16383" man="1"/>
    <brk id="73" max="16383" man="1"/>
    <brk id="94" max="16383" man="1"/>
    <brk id="1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2019-05-06T17:16:47Z</cp:lastPrinted>
  <dcterms:created xsi:type="dcterms:W3CDTF">2019-05-06T17:12:53Z</dcterms:created>
  <dcterms:modified xsi:type="dcterms:W3CDTF">2019-05-06T17:18:07Z</dcterms:modified>
</cp:coreProperties>
</file>