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F80" i="1" l="1"/>
  <c r="F66" i="1"/>
  <c r="F246" i="1" l="1"/>
  <c r="F242" i="1"/>
  <c r="F240" i="1"/>
  <c r="F236" i="1"/>
  <c r="F249" i="1" s="1"/>
  <c r="F272" i="1" s="1"/>
  <c r="F226" i="1"/>
  <c r="F222" i="1"/>
  <c r="F221" i="1"/>
  <c r="F217" i="1"/>
  <c r="F229" i="1" s="1"/>
  <c r="F270" i="1" s="1"/>
  <c r="F196" i="1"/>
  <c r="F195" i="1"/>
  <c r="F199" i="1" s="1"/>
  <c r="F206" i="1" s="1"/>
  <c r="F187" i="1"/>
  <c r="F183" i="1"/>
  <c r="F182" i="1"/>
  <c r="F179" i="1"/>
  <c r="F178" i="1"/>
  <c r="F174" i="1"/>
  <c r="F172" i="1"/>
  <c r="F168" i="1"/>
  <c r="F189" i="1" s="1"/>
  <c r="F204" i="1" s="1"/>
  <c r="F210" i="1" s="1"/>
  <c r="F268" i="1" s="1"/>
  <c r="F165" i="1"/>
  <c r="F156" i="1"/>
  <c r="F154" i="1"/>
  <c r="F150" i="1"/>
  <c r="F146" i="1"/>
  <c r="F144" i="1"/>
  <c r="F143" i="1"/>
  <c r="F158" i="1" s="1"/>
  <c r="F266" i="1" s="1"/>
  <c r="F134" i="1"/>
  <c r="F132" i="1"/>
  <c r="F128" i="1"/>
  <c r="F127" i="1"/>
  <c r="F124" i="1"/>
  <c r="F120" i="1"/>
  <c r="F118" i="1"/>
  <c r="F117" i="1"/>
  <c r="F113" i="1"/>
  <c r="F136" i="1" s="1"/>
  <c r="F264" i="1" s="1"/>
  <c r="F104" i="1"/>
  <c r="F103" i="1"/>
  <c r="F99" i="1"/>
  <c r="F96" i="1"/>
  <c r="F93" i="1"/>
  <c r="F91" i="1"/>
  <c r="F88" i="1"/>
  <c r="F87" i="1"/>
  <c r="F106" i="1" s="1"/>
  <c r="F262" i="1" s="1"/>
  <c r="F77" i="1"/>
  <c r="F73" i="1"/>
  <c r="F69" i="1"/>
  <c r="F67" i="1"/>
  <c r="F65" i="1"/>
  <c r="F56" i="1"/>
  <c r="F55" i="1"/>
  <c r="F51" i="1"/>
  <c r="F50" i="1"/>
  <c r="F47" i="1"/>
  <c r="F43" i="1"/>
  <c r="F42" i="1"/>
  <c r="F39" i="1"/>
  <c r="F38" i="1"/>
  <c r="F34" i="1"/>
  <c r="F32" i="1"/>
  <c r="F22" i="1"/>
  <c r="F21" i="1"/>
  <c r="F25" i="1" s="1"/>
  <c r="F256" i="1" s="1"/>
  <c r="F17" i="1"/>
  <c r="F7" i="1"/>
  <c r="F5" i="1"/>
  <c r="F10" i="1" s="1"/>
  <c r="F254" i="1" s="1"/>
  <c r="F260" i="1" l="1"/>
  <c r="F58" i="1"/>
  <c r="F258" i="1" s="1"/>
  <c r="F276" i="1" l="1"/>
</calcChain>
</file>

<file path=xl/sharedStrings.xml><?xml version="1.0" encoding="utf-8"?>
<sst xmlns="http://schemas.openxmlformats.org/spreadsheetml/2006/main" count="433" uniqueCount="129">
  <si>
    <t>BILL NR 6b FIRST FLOOR - INTERNAL DOORS</t>
  </si>
  <si>
    <t>GENERAL</t>
  </si>
  <si>
    <t>Qty</t>
  </si>
  <si>
    <t>Unit</t>
  </si>
  <si>
    <t>Rate</t>
  </si>
  <si>
    <t>£      p</t>
  </si>
  <si>
    <t>Contractor Design:  certification as spec L20/115 &amp; 
L20/273</t>
  </si>
  <si>
    <t>A</t>
  </si>
  <si>
    <t>All new and upgraded fire doors and frames</t>
  </si>
  <si>
    <t>Item</t>
  </si>
  <si>
    <t>Contractor Design:  certification as spec L20/120</t>
  </si>
  <si>
    <t>B</t>
  </si>
  <si>
    <t>All new non fire resisting doors and frames</t>
  </si>
  <si>
    <t>To Summary £</t>
  </si>
  <si>
    <t>F35 STAIR 1</t>
  </si>
  <si>
    <t>C51 REPAIRING / RENOVATING / CONSERVING 
TIMBER</t>
  </si>
  <si>
    <t>Repairing timber as spec L20/275</t>
  </si>
  <si>
    <t>Doors and frames as drawing C-383 including 
ironmongery; repair code 2</t>
  </si>
  <si>
    <t>single door; remove for redecoration, renovate; 
check and ease movement; remove bolt and lock; 
refixed to corridor wall; 1D17</t>
  </si>
  <si>
    <t>Nr</t>
  </si>
  <si>
    <t>M60 PAINTING / CLEAR FINISHING</t>
  </si>
  <si>
    <t>Prepare existing painted timber surfaces; one coat 
primer,  one Dulux Trade undercoat and two coats 
Dulux Trade Eggshell finish; as spec M60/150</t>
  </si>
  <si>
    <t>General surfaces</t>
  </si>
  <si>
    <t>over 300 girth</t>
  </si>
  <si>
    <t>m2</t>
  </si>
  <si>
    <t>C</t>
  </si>
  <si>
    <t>not exceeding 300 girth</t>
  </si>
  <si>
    <t>m</t>
  </si>
  <si>
    <t>F36 TTC OFFICE</t>
  </si>
  <si>
    <t>Doors and frames as drawing C-382 including 
ironmongery; repair code 2</t>
  </si>
  <si>
    <t>single door; remove for redecoration, renovate; 
check and ease movement; cpb-01</t>
  </si>
  <si>
    <t>Architraves</t>
  </si>
  <si>
    <t>upgrading for fire; ID03</t>
  </si>
  <si>
    <t>L20 DOORS/SHUTTERS/HATCHES</t>
  </si>
  <si>
    <t>Door sets as spec L20/400</t>
  </si>
  <si>
    <t>Doors as drawing C-382</t>
  </si>
  <si>
    <t>single leaf FD30S plain solid core door, pre-primed 
for site delivery; 710 x1890 x 44mm; cpd-02</t>
  </si>
  <si>
    <t>D</t>
  </si>
  <si>
    <t>frame; softwood; pre-primed for site delivery; to suit 
CDP fire specification</t>
  </si>
  <si>
    <t>Door sets; 30 min FR rated; as spec L20/440</t>
  </si>
  <si>
    <t>E</t>
  </si>
  <si>
    <t>single leaf FD30S plain solid core door, pre-finished 
for site delivery as spec M60/112; 830 x 2061 x 
44mm; 1D03</t>
  </si>
  <si>
    <t>F</t>
  </si>
  <si>
    <t>frame; hardwood; pre-primed for site delivery; to suit 
CDP fire specification</t>
  </si>
  <si>
    <t>Prepare, touch up primer with Dulux primer, two 
finishing coats Dulux Trade  Eggshell finish; on 
pre primed timber surfaces; as spec M60/150</t>
  </si>
  <si>
    <t>G</t>
  </si>
  <si>
    <t>H</t>
  </si>
  <si>
    <t>I</t>
  </si>
  <si>
    <t>P21 IRONMONGERY</t>
  </si>
  <si>
    <t>Ironmongery; SWS Schedule Ref 002635</t>
  </si>
  <si>
    <t>Supply and fix ironmongery sets; to timber</t>
  </si>
  <si>
    <t>J</t>
  </si>
  <si>
    <t>Set 5; 1D03; single leaf</t>
  </si>
  <si>
    <t>K</t>
  </si>
  <si>
    <t>Set 9; cpd-02; single leaf</t>
  </si>
  <si>
    <t>F37 TTC DROP DOWN</t>
  </si>
  <si>
    <t>single leaf FD30S plain solid core door, pre-finished 
for site delivery as spec M60/112; 830 x 2061 x 
44mm; 1D04</t>
  </si>
  <si>
    <t>architrave; softwood; pre-primed for site delivery; as 
spec P20/120</t>
  </si>
  <si>
    <t>18 x 70mm; square edged</t>
  </si>
  <si>
    <t>F38 CONFERENCE ROOM</t>
  </si>
  <si>
    <t>Door sets as spec L20/430</t>
  </si>
  <si>
    <t>single leaf plain solid core door, pre-finished for site 
delivery as spec M60/112; 737 x1875 x 44mm; 
cpd-01</t>
  </si>
  <si>
    <t>frame; softwood; pre-primed for site delivery; to suit 
CDP specification</t>
  </si>
  <si>
    <t>Internal doors and frames as spec L10/562</t>
  </si>
  <si>
    <t>Doors as drawing C-382 &amp; C-011</t>
  </si>
  <si>
    <t>single leaf LUNAX frameless toughened glass doors 
FD30S E130 complete with all rails, patch fittings 
and slim steel framing; DDA manifestation; 910 x 
2100 overall x 20mm; 1D08</t>
  </si>
  <si>
    <t>hardwood subframe</t>
  </si>
  <si>
    <t>80 x 40mm; rebated with graphite strip seal 5 x 
50mm</t>
  </si>
  <si>
    <t>Set 9; cpd-01; single leaf</t>
  </si>
  <si>
    <t>Set 1; 1D08 with door closer Mag lock linked to 
secure card system; single leaf</t>
  </si>
  <si>
    <t>F39 TTC OFFICE</t>
  </si>
  <si>
    <t>Repairing timber as spec L20/273</t>
  </si>
  <si>
    <t>single door; remove for redecoration, renovate; 
check and ease movement; upgrade for fire rating 
FD30S with smoke seals and refix; 1D06</t>
  </si>
  <si>
    <t>single leaf plain solid core door, pre-finished for site 
delivery as spec M60/112; 830 x 2061 x 44mm; 
1D05</t>
  </si>
  <si>
    <t>Prepare and apply 2 coat Environgraf intumescent 
coating; on existing painted timber surfaces; as 
spec L20/273</t>
  </si>
  <si>
    <t>Set 5; 1D05; single leaf</t>
  </si>
  <si>
    <t>Supply and fix ironmongery sets; to existing timber</t>
  </si>
  <si>
    <t>Set 2; 1D06 with door closer Mag lock linked to 
secure card system; existing single leaf</t>
  </si>
  <si>
    <t>F41 WC</t>
  </si>
  <si>
    <t>single leaf plain solid core door, undercut and 
pre-finished for site delivery as spec M60/112; 950 
x 2040 x 44mm; 1D10</t>
  </si>
  <si>
    <t>frame; softwood; pre-primed for site delivery; to suit 
CDP specification; as drawing C-315</t>
  </si>
  <si>
    <t>architrave; softwood; pre-primed for site delivery; as 
spec P20/125</t>
  </si>
  <si>
    <t>18 x 90; square edged</t>
  </si>
  <si>
    <t>Set 8; 1D10; single leaf</t>
  </si>
  <si>
    <t>Supply and fix signage; to timber</t>
  </si>
  <si>
    <t>1D10; wc signage</t>
  </si>
  <si>
    <t>F44 MAGISTRATES ROOM</t>
  </si>
  <si>
    <t>single door; remove for redecoration, renovate, 
check and ease movement; upgrade for fire rating 
FD30S with smoke seals, lock removed and sealed 
and refix; 1D07</t>
  </si>
  <si>
    <t>Doors and frames as drawing C-382 including 
ironmongery; repair code 1</t>
  </si>
  <si>
    <t>single door; remove for redecoration, renovate, 
check and ease movement and refix; cpd-01</t>
  </si>
  <si>
    <t>Doors as drawing C-380 &amp; C-011</t>
  </si>
  <si>
    <t>single leaf LUNAX frameless toughened glass doors 
FD30S E130 complete with all rails, patch fittings 
and slim steel framing; DDA mainifestation; 910 x 
2200 overall x 20mm; 1D12</t>
  </si>
  <si>
    <t>Set 2; 1D07; existing single leaf</t>
  </si>
  <si>
    <t>To Collection £</t>
  </si>
  <si>
    <t>P21 IRONMONGERY continued ...</t>
  </si>
  <si>
    <t>Ironmongery; SWS Schedule Ref continued ...</t>
  </si>
  <si>
    <t>Supply and fix ironmongery sets; to continued ...</t>
  </si>
  <si>
    <t>cpd-01; existing single leaf; new antique 
brass/bronze knob</t>
  </si>
  <si>
    <t>Set 1A; 1D12 with door closer Mag lock linked to 
secure card system; single leaf</t>
  </si>
  <si>
    <t>Collection</t>
  </si>
  <si>
    <t>Total from Page 8</t>
  </si>
  <si>
    <t>£</t>
  </si>
  <si>
    <t>Total from Page 9</t>
  </si>
  <si>
    <t>F45 COURTROOM</t>
  </si>
  <si>
    <t>single door; remove for redecoration; renovate; 
check and ease movement and refix; 1D13 &amp; 1D14</t>
  </si>
  <si>
    <t>Ironmongery; drawing C-382</t>
  </si>
  <si>
    <t>1D13 &amp; 14; existing single leaf; new antique 
brass/bronze knob</t>
  </si>
  <si>
    <t>F47 LOBBY</t>
  </si>
  <si>
    <t>double doors; remove for redecoration; renovate; 
check and ease movement, retain glazing and refix; 
1D02</t>
  </si>
  <si>
    <t>Pr</t>
  </si>
  <si>
    <t>Glazed doors</t>
  </si>
  <si>
    <t>panes &lt;0.10m2; over 300 girth</t>
  </si>
  <si>
    <t>1D02; existing single leaf; new antique 
brass/bronze knob</t>
  </si>
  <si>
    <t>Summary</t>
  </si>
  <si>
    <t>GENERAL Page 1</t>
  </si>
  <si>
    <t>F35 STAIR 1 Page 2</t>
  </si>
  <si>
    <t>F36 TTC OFFICE Page 3</t>
  </si>
  <si>
    <t>F37 TTC DROP DOWN Page 4</t>
  </si>
  <si>
    <t>F38 CONFERENCE ROOM Page 5</t>
  </si>
  <si>
    <t>F39 TTC OFFICE Page 6</t>
  </si>
  <si>
    <t>F41 WC Page 7</t>
  </si>
  <si>
    <t>F44 MAGISTRATES ROOM Page 10</t>
  </si>
  <si>
    <t>F45 COURTROOM Page 11</t>
  </si>
  <si>
    <t>F47 LOBBY Page 12</t>
  </si>
  <si>
    <t>Total for Bill £</t>
  </si>
  <si>
    <t>SUMMARY</t>
  </si>
  <si>
    <t>A1</t>
  </si>
  <si>
    <t>single leaf FD30S plain solid core door, pre-finished 
for site delivery as spec M60/112; 940 x 2040 x 
44mm; Riser door</t>
  </si>
  <si>
    <t>Set 5; 1D04 and Riser door; single leaf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</si>
</sst>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trike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/>
      <diagonal/>
    </border>
    <border>
      <left/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/>
      <top style="thin">
        <color rgb="FF87CEFA"/>
      </top>
      <bottom style="thin">
        <color rgb="FF87CEFA"/>
      </bottom>
      <diagonal/>
    </border>
    <border>
      <left/>
      <right/>
      <top style="thin">
        <color rgb="FF87CEFA"/>
      </top>
      <bottom style="thin">
        <color rgb="FF87CEFA"/>
      </bottom>
      <diagonal/>
    </border>
    <border>
      <left/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 style="thin">
        <color rgb="FF87CEFA"/>
      </top>
      <bottom/>
      <diagonal/>
    </border>
    <border>
      <left style="thin">
        <color rgb="FF87CEFA"/>
      </left>
      <right style="thin">
        <color rgb="FF87CEFA"/>
      </right>
      <top style="thin">
        <color rgb="FF87CEFA"/>
      </top>
      <bottom style="thin">
        <color rgb="FF87CEFA"/>
      </bottom>
      <diagonal/>
    </border>
    <border>
      <left style="thin">
        <color rgb="FF87CEFA"/>
      </left>
      <right style="thin">
        <color rgb="FF87CEFA"/>
      </right>
      <top/>
      <bottom/>
      <diagonal/>
    </border>
    <border>
      <left style="thin">
        <color rgb="FF87CEFA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7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3" fillId="0" borderId="0" xfId="0" applyFont="1" applyBorder="1" applyAlignment="1" applyProtection="1">
      <alignment horizontal="left" wrapText="1" indent="1"/>
      <protection locked="0"/>
    </xf>
    <xf numFmtId="0" fontId="2" fillId="0" borderId="0" xfId="0" applyFont="1" applyBorder="1" applyAlignment="1" applyProtection="1">
      <alignment horizontal="left" indent="2"/>
      <protection locked="0"/>
    </xf>
    <xf numFmtId="2" fontId="1" fillId="0" borderId="10" xfId="0" applyNumberFormat="1" applyFont="1" applyBorder="1" applyProtection="1">
      <protection locked="0"/>
    </xf>
    <xf numFmtId="39" fontId="1" fillId="0" borderId="9" xfId="0" applyNumberFormat="1" applyFont="1" applyBorder="1" applyProtection="1">
      <protection locked="0"/>
    </xf>
    <xf numFmtId="0" fontId="3" fillId="0" borderId="0" xfId="0" applyFont="1" applyBorder="1" applyAlignment="1" applyProtection="1">
      <alignment horizontal="left" indent="1"/>
      <protection locked="0"/>
    </xf>
    <xf numFmtId="0" fontId="1" fillId="0" borderId="0" xfId="0" applyFont="1" applyBorder="1" applyProtection="1"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39" fontId="1" fillId="0" borderId="8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 indent="2"/>
      <protection locked="0"/>
    </xf>
    <xf numFmtId="0" fontId="2" fillId="0" borderId="0" xfId="0" applyFont="1" applyBorder="1" applyAlignment="1" applyProtection="1">
      <alignment horizontal="left" wrapText="1" indent="3"/>
      <protection locked="0"/>
    </xf>
    <xf numFmtId="0" fontId="2" fillId="0" borderId="0" xfId="0" applyFont="1" applyBorder="1" applyAlignment="1" applyProtection="1">
      <alignment horizontal="left" indent="3"/>
      <protection locked="0"/>
    </xf>
    <xf numFmtId="0" fontId="2" fillId="0" borderId="0" xfId="0" applyFont="1" applyBorder="1" applyAlignment="1" applyProtection="1">
      <alignment horizontal="left" indent="4"/>
      <protection locked="0"/>
    </xf>
    <xf numFmtId="0" fontId="2" fillId="0" borderId="0" xfId="0" applyFont="1" applyBorder="1" applyAlignment="1" applyProtection="1">
      <alignment horizontal="left" wrapText="1" indent="4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wrapText="1" indent="3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39" fontId="1" fillId="2" borderId="9" xfId="0" applyNumberFormat="1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 indent="3"/>
      <protection locked="0"/>
    </xf>
    <xf numFmtId="0" fontId="5" fillId="2" borderId="0" xfId="0" applyFont="1" applyFill="1" applyBorder="1" applyAlignment="1" applyProtection="1">
      <alignment horizontal="left" indent="3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 wrapText="1" indent="3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Protection="1">
      <protection locked="0"/>
    </xf>
    <xf numFmtId="39" fontId="1" fillId="3" borderId="9" xfId="0" applyNumberFormat="1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left" indent="4"/>
      <protection locked="0"/>
    </xf>
    <xf numFmtId="0" fontId="2" fillId="3" borderId="0" xfId="0" applyFont="1" applyFill="1" applyBorder="1" applyAlignment="1" applyProtection="1">
      <alignment horizontal="left" indent="3"/>
      <protection locked="0"/>
    </xf>
    <xf numFmtId="39" fontId="1" fillId="3" borderId="8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showGridLines="0" tabSelected="1" topLeftCell="A74" workbookViewId="0">
      <selection activeCell="B78" sqref="B78"/>
    </sheetView>
  </sheetViews>
  <sheetFormatPr defaultRowHeight="12.75" x14ac:dyDescent="0.2"/>
  <cols>
    <col min="1" max="1" width="5.7109375" style="1" customWidth="1"/>
    <col min="2" max="2" width="48.7109375" style="1" customWidth="1"/>
    <col min="3" max="3" width="9.140625" style="14"/>
    <col min="4" max="4" width="8.28515625" style="14" customWidth="1"/>
    <col min="5" max="5" width="10.85546875" style="1" customWidth="1"/>
    <col min="6" max="6" width="12.85546875" style="1" customWidth="1"/>
    <col min="7" max="16384" width="9.140625" style="1"/>
  </cols>
  <sheetData>
    <row r="1" spans="1:6" ht="28.5" customHeight="1" x14ac:dyDescent="0.2">
      <c r="A1" s="3" t="s">
        <v>0</v>
      </c>
      <c r="B1" s="4"/>
      <c r="C1" s="12"/>
      <c r="D1" s="12"/>
      <c r="E1" s="4"/>
      <c r="F1" s="5" t="s">
        <v>1</v>
      </c>
    </row>
    <row r="2" spans="1:6" ht="28.5" customHeight="1" x14ac:dyDescent="0.2">
      <c r="A2" s="11"/>
      <c r="B2" s="12"/>
      <c r="C2" s="13" t="s">
        <v>2</v>
      </c>
      <c r="D2" s="13" t="s">
        <v>3</v>
      </c>
      <c r="E2" s="13" t="s">
        <v>4</v>
      </c>
      <c r="F2" s="11" t="s">
        <v>5</v>
      </c>
    </row>
    <row r="3" spans="1:6" ht="17.25" customHeight="1" x14ac:dyDescent="0.2">
      <c r="A3" s="16"/>
      <c r="B3" s="15" t="s">
        <v>1</v>
      </c>
      <c r="C3" s="10"/>
      <c r="D3" s="10"/>
      <c r="E3" s="2"/>
      <c r="F3" s="9"/>
    </row>
    <row r="4" spans="1:6" ht="30.75" customHeight="1" x14ac:dyDescent="0.2">
      <c r="A4" s="16"/>
      <c r="B4" s="19" t="s">
        <v>6</v>
      </c>
      <c r="C4" s="35"/>
      <c r="D4" s="35"/>
      <c r="E4" s="18"/>
      <c r="F4" s="17"/>
    </row>
    <row r="5" spans="1:6" ht="17.25" customHeight="1" x14ac:dyDescent="0.2">
      <c r="A5" s="16" t="s">
        <v>7</v>
      </c>
      <c r="B5" s="20" t="s">
        <v>8</v>
      </c>
      <c r="C5" s="35"/>
      <c r="D5" s="35" t="s">
        <v>9</v>
      </c>
      <c r="E5" s="21">
        <v>0</v>
      </c>
      <c r="F5" s="22">
        <f>E5</f>
        <v>0</v>
      </c>
    </row>
    <row r="6" spans="1:6" ht="17.25" customHeight="1" x14ac:dyDescent="0.2">
      <c r="A6" s="16"/>
      <c r="B6" s="23" t="s">
        <v>10</v>
      </c>
      <c r="C6" s="35"/>
      <c r="D6" s="35"/>
      <c r="E6" s="18"/>
      <c r="F6" s="17"/>
    </row>
    <row r="7" spans="1:6" ht="17.25" customHeight="1" x14ac:dyDescent="0.2">
      <c r="A7" s="16" t="s">
        <v>11</v>
      </c>
      <c r="B7" s="20" t="s">
        <v>12</v>
      </c>
      <c r="C7" s="35"/>
      <c r="D7" s="35" t="s">
        <v>9</v>
      </c>
      <c r="E7" s="21">
        <v>0</v>
      </c>
      <c r="F7" s="22">
        <f>E7</f>
        <v>0</v>
      </c>
    </row>
    <row r="8" spans="1:6" ht="300" customHeight="1" x14ac:dyDescent="0.2">
      <c r="A8" s="17"/>
      <c r="B8" s="24"/>
      <c r="C8" s="35"/>
      <c r="D8" s="35"/>
      <c r="E8" s="18"/>
      <c r="F8" s="17"/>
    </row>
    <row r="9" spans="1:6" ht="278.25" customHeight="1" x14ac:dyDescent="0.2">
      <c r="A9" s="17"/>
      <c r="B9" s="24"/>
      <c r="C9" s="35"/>
      <c r="D9" s="35"/>
      <c r="E9" s="18"/>
      <c r="F9" s="17"/>
    </row>
    <row r="10" spans="1:6" ht="28.5" customHeight="1" x14ac:dyDescent="0.2">
      <c r="A10" s="6"/>
      <c r="B10" s="7"/>
      <c r="C10" s="40"/>
      <c r="D10" s="40"/>
      <c r="E10" s="25" t="s">
        <v>13</v>
      </c>
      <c r="F10" s="26">
        <f>F5+F7</f>
        <v>0</v>
      </c>
    </row>
    <row r="11" spans="1:6" ht="28.5" customHeight="1" x14ac:dyDescent="0.2">
      <c r="A11" s="6" t="s">
        <v>0</v>
      </c>
      <c r="B11" s="7"/>
      <c r="C11" s="40"/>
      <c r="D11" s="40"/>
      <c r="E11" s="7"/>
      <c r="F11" s="8" t="s">
        <v>14</v>
      </c>
    </row>
    <row r="12" spans="1:6" ht="28.5" customHeight="1" x14ac:dyDescent="0.2">
      <c r="A12" s="37"/>
      <c r="B12" s="38"/>
      <c r="C12" s="39" t="s">
        <v>2</v>
      </c>
      <c r="D12" s="39" t="s">
        <v>3</v>
      </c>
      <c r="E12" s="39" t="s">
        <v>4</v>
      </c>
      <c r="F12" s="37" t="s">
        <v>5</v>
      </c>
    </row>
    <row r="13" spans="1:6" ht="17.25" customHeight="1" x14ac:dyDescent="0.2">
      <c r="A13" s="16"/>
      <c r="B13" s="15" t="s">
        <v>14</v>
      </c>
      <c r="C13" s="10"/>
      <c r="D13" s="10"/>
      <c r="E13" s="2"/>
      <c r="F13" s="9"/>
    </row>
    <row r="14" spans="1:6" ht="30.75" customHeight="1" x14ac:dyDescent="0.2">
      <c r="A14" s="16"/>
      <c r="B14" s="27" t="s">
        <v>15</v>
      </c>
      <c r="C14" s="35"/>
      <c r="D14" s="35"/>
      <c r="E14" s="18"/>
      <c r="F14" s="17"/>
    </row>
    <row r="15" spans="1:6" ht="17.25" customHeight="1" x14ac:dyDescent="0.2">
      <c r="A15" s="16"/>
      <c r="B15" s="23" t="s">
        <v>16</v>
      </c>
      <c r="C15" s="35"/>
      <c r="D15" s="35"/>
      <c r="E15" s="18"/>
      <c r="F15" s="17"/>
    </row>
    <row r="16" spans="1:6" ht="30.75" customHeight="1" x14ac:dyDescent="0.2">
      <c r="A16" s="16"/>
      <c r="B16" s="28" t="s">
        <v>17</v>
      </c>
      <c r="C16" s="35"/>
      <c r="D16" s="35"/>
      <c r="E16" s="18"/>
      <c r="F16" s="17"/>
    </row>
    <row r="17" spans="1:6" ht="44.25" customHeight="1" x14ac:dyDescent="0.2">
      <c r="A17" s="16" t="s">
        <v>7</v>
      </c>
      <c r="B17" s="29" t="s">
        <v>18</v>
      </c>
      <c r="C17" s="35">
        <v>1</v>
      </c>
      <c r="D17" s="35" t="s">
        <v>19</v>
      </c>
      <c r="E17" s="21">
        <v>0</v>
      </c>
      <c r="F17" s="22">
        <f>C17*E17</f>
        <v>0</v>
      </c>
    </row>
    <row r="18" spans="1:6" ht="17.25" customHeight="1" x14ac:dyDescent="0.2">
      <c r="A18" s="16"/>
      <c r="B18" s="15" t="s">
        <v>20</v>
      </c>
      <c r="C18" s="35"/>
      <c r="D18" s="35"/>
      <c r="E18" s="18"/>
      <c r="F18" s="17"/>
    </row>
    <row r="19" spans="1:6" ht="44.25" customHeight="1" x14ac:dyDescent="0.2">
      <c r="A19" s="16"/>
      <c r="B19" s="19" t="s">
        <v>21</v>
      </c>
      <c r="C19" s="35"/>
      <c r="D19" s="35"/>
      <c r="E19" s="18"/>
      <c r="F19" s="17"/>
    </row>
    <row r="20" spans="1:6" ht="17.25" customHeight="1" x14ac:dyDescent="0.2">
      <c r="A20" s="16"/>
      <c r="B20" s="20" t="s">
        <v>22</v>
      </c>
      <c r="C20" s="35"/>
      <c r="D20" s="35"/>
      <c r="E20" s="18"/>
      <c r="F20" s="17"/>
    </row>
    <row r="21" spans="1:6" ht="17.25" customHeight="1" x14ac:dyDescent="0.2">
      <c r="A21" s="16" t="s">
        <v>11</v>
      </c>
      <c r="B21" s="30" t="s">
        <v>23</v>
      </c>
      <c r="C21" s="35">
        <v>3</v>
      </c>
      <c r="D21" s="35" t="s">
        <v>24</v>
      </c>
      <c r="E21" s="21">
        <v>0</v>
      </c>
      <c r="F21" s="22">
        <f>C21*E21</f>
        <v>0</v>
      </c>
    </row>
    <row r="22" spans="1:6" ht="17.25" customHeight="1" x14ac:dyDescent="0.2">
      <c r="A22" s="16" t="s">
        <v>25</v>
      </c>
      <c r="B22" s="30" t="s">
        <v>26</v>
      </c>
      <c r="C22" s="35">
        <v>5</v>
      </c>
      <c r="D22" s="35" t="s">
        <v>27</v>
      </c>
      <c r="E22" s="21">
        <v>0</v>
      </c>
      <c r="F22" s="22">
        <f>C22*E22</f>
        <v>0</v>
      </c>
    </row>
    <row r="23" spans="1:6" ht="300" customHeight="1" x14ac:dyDescent="0.2">
      <c r="A23" s="17"/>
      <c r="B23" s="24"/>
      <c r="C23" s="35"/>
      <c r="D23" s="35"/>
      <c r="E23" s="18"/>
      <c r="F23" s="17"/>
    </row>
    <row r="24" spans="1:6" ht="124.5" customHeight="1" x14ac:dyDescent="0.2">
      <c r="A24" s="17"/>
      <c r="B24" s="24"/>
      <c r="C24" s="35"/>
      <c r="D24" s="35"/>
      <c r="E24" s="18"/>
      <c r="F24" s="17"/>
    </row>
    <row r="25" spans="1:6" ht="28.5" customHeight="1" x14ac:dyDescent="0.2">
      <c r="A25" s="6"/>
      <c r="B25" s="7"/>
      <c r="C25" s="40"/>
      <c r="D25" s="40"/>
      <c r="E25" s="25" t="s">
        <v>13</v>
      </c>
      <c r="F25" s="26">
        <f>F17+F21+F22</f>
        <v>0</v>
      </c>
    </row>
    <row r="26" spans="1:6" ht="28.5" customHeight="1" x14ac:dyDescent="0.2">
      <c r="A26" s="6" t="s">
        <v>0</v>
      </c>
      <c r="B26" s="7"/>
      <c r="C26" s="40"/>
      <c r="D26" s="40"/>
      <c r="E26" s="7"/>
      <c r="F26" s="8" t="s">
        <v>28</v>
      </c>
    </row>
    <row r="27" spans="1:6" ht="28.5" customHeight="1" x14ac:dyDescent="0.2">
      <c r="A27" s="37"/>
      <c r="B27" s="38"/>
      <c r="C27" s="39" t="s">
        <v>2</v>
      </c>
      <c r="D27" s="39" t="s">
        <v>3</v>
      </c>
      <c r="E27" s="39" t="s">
        <v>4</v>
      </c>
      <c r="F27" s="37" t="s">
        <v>5</v>
      </c>
    </row>
    <row r="28" spans="1:6" ht="17.25" customHeight="1" x14ac:dyDescent="0.2">
      <c r="A28" s="16"/>
      <c r="B28" s="15" t="s">
        <v>28</v>
      </c>
      <c r="C28" s="10"/>
      <c r="D28" s="10"/>
      <c r="E28" s="2"/>
      <c r="F28" s="9"/>
    </row>
    <row r="29" spans="1:6" ht="30.75" customHeight="1" x14ac:dyDescent="0.2">
      <c r="A29" s="16"/>
      <c r="B29" s="27" t="s">
        <v>15</v>
      </c>
      <c r="C29" s="35"/>
      <c r="D29" s="35"/>
      <c r="E29" s="18"/>
      <c r="F29" s="17"/>
    </row>
    <row r="30" spans="1:6" ht="17.25" customHeight="1" x14ac:dyDescent="0.2">
      <c r="A30" s="16"/>
      <c r="B30" s="23" t="s">
        <v>16</v>
      </c>
      <c r="C30" s="35"/>
      <c r="D30" s="35"/>
      <c r="E30" s="18"/>
      <c r="F30" s="17"/>
    </row>
    <row r="31" spans="1:6" ht="30.75" customHeight="1" x14ac:dyDescent="0.2">
      <c r="A31" s="16"/>
      <c r="B31" s="28" t="s">
        <v>29</v>
      </c>
      <c r="C31" s="35"/>
      <c r="D31" s="35"/>
      <c r="E31" s="18"/>
      <c r="F31" s="17"/>
    </row>
    <row r="32" spans="1:6" ht="30.75" customHeight="1" x14ac:dyDescent="0.2">
      <c r="A32" s="16" t="s">
        <v>7</v>
      </c>
      <c r="B32" s="29" t="s">
        <v>30</v>
      </c>
      <c r="C32" s="35">
        <v>1</v>
      </c>
      <c r="D32" s="35" t="s">
        <v>19</v>
      </c>
      <c r="E32" s="21">
        <v>0</v>
      </c>
      <c r="F32" s="22">
        <f>C32*E32</f>
        <v>0</v>
      </c>
    </row>
    <row r="33" spans="1:6" ht="17.25" customHeight="1" x14ac:dyDescent="0.2">
      <c r="A33" s="16"/>
      <c r="B33" s="20" t="s">
        <v>31</v>
      </c>
      <c r="C33" s="35"/>
      <c r="D33" s="35"/>
      <c r="E33" s="18"/>
      <c r="F33" s="17"/>
    </row>
    <row r="34" spans="1:6" ht="17.25" customHeight="1" x14ac:dyDescent="0.2">
      <c r="A34" s="16" t="s">
        <v>11</v>
      </c>
      <c r="B34" s="30" t="s">
        <v>32</v>
      </c>
      <c r="C34" s="35">
        <v>10</v>
      </c>
      <c r="D34" s="35" t="s">
        <v>27</v>
      </c>
      <c r="E34" s="21">
        <v>0</v>
      </c>
      <c r="F34" s="22">
        <f>C34*E34</f>
        <v>0</v>
      </c>
    </row>
    <row r="35" spans="1:6" ht="17.25" customHeight="1" x14ac:dyDescent="0.2">
      <c r="A35" s="16"/>
      <c r="B35" s="15" t="s">
        <v>33</v>
      </c>
      <c r="C35" s="35"/>
      <c r="D35" s="35"/>
      <c r="E35" s="18"/>
      <c r="F35" s="17"/>
    </row>
    <row r="36" spans="1:6" ht="17.25" customHeight="1" x14ac:dyDescent="0.2">
      <c r="A36" s="16"/>
      <c r="B36" s="23" t="s">
        <v>34</v>
      </c>
      <c r="C36" s="35"/>
      <c r="D36" s="35"/>
      <c r="E36" s="18"/>
      <c r="F36" s="17"/>
    </row>
    <row r="37" spans="1:6" ht="17.25" customHeight="1" x14ac:dyDescent="0.2">
      <c r="A37" s="16"/>
      <c r="B37" s="20" t="s">
        <v>35</v>
      </c>
      <c r="C37" s="35"/>
      <c r="D37" s="35"/>
      <c r="E37" s="18"/>
      <c r="F37" s="17"/>
    </row>
    <row r="38" spans="1:6" ht="30.75" customHeight="1" x14ac:dyDescent="0.2">
      <c r="A38" s="41" t="s">
        <v>25</v>
      </c>
      <c r="B38" s="42" t="s">
        <v>36</v>
      </c>
      <c r="C38" s="43">
        <v>0</v>
      </c>
      <c r="D38" s="43" t="s">
        <v>19</v>
      </c>
      <c r="E38" s="44">
        <v>0</v>
      </c>
      <c r="F38" s="45">
        <f>C38*E38</f>
        <v>0</v>
      </c>
    </row>
    <row r="39" spans="1:6" ht="30.75" customHeight="1" x14ac:dyDescent="0.2">
      <c r="A39" s="41" t="s">
        <v>37</v>
      </c>
      <c r="B39" s="42" t="s">
        <v>38</v>
      </c>
      <c r="C39" s="43">
        <v>0</v>
      </c>
      <c r="D39" s="43" t="s">
        <v>27</v>
      </c>
      <c r="E39" s="44">
        <v>0</v>
      </c>
      <c r="F39" s="45">
        <f>C39*E39</f>
        <v>0</v>
      </c>
    </row>
    <row r="40" spans="1:6" ht="17.25" customHeight="1" x14ac:dyDescent="0.2">
      <c r="A40" s="16"/>
      <c r="B40" s="23" t="s">
        <v>39</v>
      </c>
      <c r="C40" s="35"/>
      <c r="D40" s="35"/>
      <c r="E40" s="18"/>
      <c r="F40" s="17"/>
    </row>
    <row r="41" spans="1:6" ht="17.25" customHeight="1" x14ac:dyDescent="0.2">
      <c r="A41" s="16"/>
      <c r="B41" s="20" t="s">
        <v>35</v>
      </c>
      <c r="C41" s="35"/>
      <c r="D41" s="35"/>
      <c r="E41" s="18"/>
      <c r="F41" s="17"/>
    </row>
    <row r="42" spans="1:6" ht="44.25" customHeight="1" x14ac:dyDescent="0.2">
      <c r="A42" s="16" t="s">
        <v>40</v>
      </c>
      <c r="B42" s="29" t="s">
        <v>41</v>
      </c>
      <c r="C42" s="35">
        <v>1</v>
      </c>
      <c r="D42" s="35" t="s">
        <v>19</v>
      </c>
      <c r="E42" s="21">
        <v>0</v>
      </c>
      <c r="F42" s="22">
        <f>C42*E42</f>
        <v>0</v>
      </c>
    </row>
    <row r="43" spans="1:6" ht="30.75" customHeight="1" x14ac:dyDescent="0.2">
      <c r="A43" s="16" t="s">
        <v>42</v>
      </c>
      <c r="B43" s="29" t="s">
        <v>43</v>
      </c>
      <c r="C43" s="35">
        <v>5</v>
      </c>
      <c r="D43" s="35" t="s">
        <v>27</v>
      </c>
      <c r="E43" s="21">
        <v>0</v>
      </c>
      <c r="F43" s="22">
        <f>C43*E43</f>
        <v>0</v>
      </c>
    </row>
    <row r="44" spans="1:6" ht="17.25" customHeight="1" x14ac:dyDescent="0.2">
      <c r="A44" s="16"/>
      <c r="B44" s="15" t="s">
        <v>20</v>
      </c>
      <c r="C44" s="35"/>
      <c r="D44" s="35"/>
      <c r="E44" s="18"/>
      <c r="F44" s="17"/>
    </row>
    <row r="45" spans="1:6" ht="44.25" customHeight="1" x14ac:dyDescent="0.2">
      <c r="A45" s="16"/>
      <c r="B45" s="19" t="s">
        <v>44</v>
      </c>
      <c r="C45" s="35"/>
      <c r="D45" s="35"/>
      <c r="E45" s="18"/>
      <c r="F45" s="17"/>
    </row>
    <row r="46" spans="1:6" ht="17.25" customHeight="1" x14ac:dyDescent="0.2">
      <c r="A46" s="16"/>
      <c r="B46" s="20" t="s">
        <v>22</v>
      </c>
      <c r="C46" s="35"/>
      <c r="D46" s="35"/>
      <c r="E46" s="18"/>
      <c r="F46" s="17"/>
    </row>
    <row r="47" spans="1:6" ht="17.25" customHeight="1" x14ac:dyDescent="0.2">
      <c r="A47" s="41" t="s">
        <v>45</v>
      </c>
      <c r="B47" s="46" t="s">
        <v>26</v>
      </c>
      <c r="C47" s="43">
        <v>5</v>
      </c>
      <c r="D47" s="43" t="s">
        <v>27</v>
      </c>
      <c r="E47" s="44">
        <v>0</v>
      </c>
      <c r="F47" s="45">
        <f>C47*E47</f>
        <v>0</v>
      </c>
    </row>
    <row r="48" spans="1:6" ht="44.25" customHeight="1" x14ac:dyDescent="0.2">
      <c r="A48" s="16"/>
      <c r="B48" s="19" t="s">
        <v>21</v>
      </c>
      <c r="C48" s="35"/>
      <c r="D48" s="35"/>
      <c r="E48" s="18"/>
      <c r="F48" s="17"/>
    </row>
    <row r="49" spans="1:6" ht="17.25" customHeight="1" x14ac:dyDescent="0.2">
      <c r="A49" s="16"/>
      <c r="B49" s="20" t="s">
        <v>22</v>
      </c>
      <c r="C49" s="35"/>
      <c r="D49" s="35"/>
      <c r="E49" s="18"/>
      <c r="F49" s="17"/>
    </row>
    <row r="50" spans="1:6" ht="17.25" customHeight="1" x14ac:dyDescent="0.2">
      <c r="A50" s="16" t="s">
        <v>46</v>
      </c>
      <c r="B50" s="30" t="s">
        <v>23</v>
      </c>
      <c r="C50" s="35">
        <v>3</v>
      </c>
      <c r="D50" s="35" t="s">
        <v>24</v>
      </c>
      <c r="E50" s="21">
        <v>0</v>
      </c>
      <c r="F50" s="22">
        <f>C50*E50</f>
        <v>0</v>
      </c>
    </row>
    <row r="51" spans="1:6" ht="17.25" customHeight="1" x14ac:dyDescent="0.2">
      <c r="A51" s="16" t="s">
        <v>47</v>
      </c>
      <c r="B51" s="30" t="s">
        <v>26</v>
      </c>
      <c r="C51" s="35">
        <v>5</v>
      </c>
      <c r="D51" s="35" t="s">
        <v>27</v>
      </c>
      <c r="E51" s="21">
        <v>0</v>
      </c>
      <c r="F51" s="22">
        <f>C51*E51</f>
        <v>0</v>
      </c>
    </row>
    <row r="52" spans="1:6" ht="17.25" customHeight="1" x14ac:dyDescent="0.2">
      <c r="A52" s="16"/>
      <c r="B52" s="15" t="s">
        <v>48</v>
      </c>
      <c r="C52" s="35"/>
      <c r="D52" s="35"/>
      <c r="E52" s="18"/>
      <c r="F52" s="17"/>
    </row>
    <row r="53" spans="1:6" ht="17.25" customHeight="1" x14ac:dyDescent="0.2">
      <c r="A53" s="16"/>
      <c r="B53" s="23" t="s">
        <v>49</v>
      </c>
      <c r="C53" s="35"/>
      <c r="D53" s="35"/>
      <c r="E53" s="18"/>
      <c r="F53" s="17"/>
    </row>
    <row r="54" spans="1:6" ht="17.25" customHeight="1" x14ac:dyDescent="0.2">
      <c r="A54" s="16"/>
      <c r="B54" s="20" t="s">
        <v>50</v>
      </c>
      <c r="C54" s="35"/>
      <c r="D54" s="35"/>
      <c r="E54" s="18"/>
      <c r="F54" s="17"/>
    </row>
    <row r="55" spans="1:6" ht="17.25" customHeight="1" x14ac:dyDescent="0.2">
      <c r="A55" s="16" t="s">
        <v>51</v>
      </c>
      <c r="B55" s="30" t="s">
        <v>52</v>
      </c>
      <c r="C55" s="35">
        <v>1</v>
      </c>
      <c r="D55" s="35" t="s">
        <v>19</v>
      </c>
      <c r="E55" s="21">
        <v>0</v>
      </c>
      <c r="F55" s="22">
        <f>C55*E55</f>
        <v>0</v>
      </c>
    </row>
    <row r="56" spans="1:6" ht="17.25" customHeight="1" x14ac:dyDescent="0.2">
      <c r="A56" s="41" t="s">
        <v>53</v>
      </c>
      <c r="B56" s="47" t="s">
        <v>54</v>
      </c>
      <c r="C56" s="43">
        <v>0</v>
      </c>
      <c r="D56" s="43" t="s">
        <v>19</v>
      </c>
      <c r="E56" s="44">
        <v>0</v>
      </c>
      <c r="F56" s="45">
        <f>C56*E56</f>
        <v>0</v>
      </c>
    </row>
    <row r="57" spans="1:6" ht="15.75" customHeight="1" x14ac:dyDescent="0.2">
      <c r="A57" s="17"/>
      <c r="B57" s="24"/>
      <c r="C57" s="35"/>
      <c r="D57" s="35"/>
      <c r="E57" s="18"/>
      <c r="F57" s="17"/>
    </row>
    <row r="58" spans="1:6" ht="28.5" customHeight="1" x14ac:dyDescent="0.2">
      <c r="A58" s="6"/>
      <c r="B58" s="7"/>
      <c r="C58" s="40"/>
      <c r="D58" s="40"/>
      <c r="E58" s="25" t="s">
        <v>13</v>
      </c>
      <c r="F58" s="26">
        <f>F32+F34+F38+F39+F42+F43+F47+F50+F51+F55+F56</f>
        <v>0</v>
      </c>
    </row>
    <row r="59" spans="1:6" ht="28.5" customHeight="1" x14ac:dyDescent="0.2">
      <c r="A59" s="6" t="s">
        <v>0</v>
      </c>
      <c r="B59" s="7"/>
      <c r="C59" s="40"/>
      <c r="D59" s="40"/>
      <c r="E59" s="7"/>
      <c r="F59" s="8" t="s">
        <v>55</v>
      </c>
    </row>
    <row r="60" spans="1:6" ht="28.5" customHeight="1" x14ac:dyDescent="0.2">
      <c r="A60" s="37"/>
      <c r="B60" s="38"/>
      <c r="C60" s="39" t="s">
        <v>2</v>
      </c>
      <c r="D60" s="39" t="s">
        <v>3</v>
      </c>
      <c r="E60" s="39" t="s">
        <v>4</v>
      </c>
      <c r="F60" s="37" t="s">
        <v>5</v>
      </c>
    </row>
    <row r="61" spans="1:6" ht="17.25" customHeight="1" x14ac:dyDescent="0.2">
      <c r="A61" s="16"/>
      <c r="B61" s="15" t="s">
        <v>55</v>
      </c>
      <c r="C61" s="10"/>
      <c r="D61" s="10"/>
      <c r="E61" s="2"/>
      <c r="F61" s="9"/>
    </row>
    <row r="62" spans="1:6" ht="17.25" customHeight="1" x14ac:dyDescent="0.2">
      <c r="A62" s="16"/>
      <c r="B62" s="15" t="s">
        <v>33</v>
      </c>
      <c r="C62" s="35"/>
      <c r="D62" s="35"/>
      <c r="E62" s="18"/>
      <c r="F62" s="17"/>
    </row>
    <row r="63" spans="1:6" ht="17.25" customHeight="1" x14ac:dyDescent="0.2">
      <c r="A63" s="16"/>
      <c r="B63" s="23" t="s">
        <v>39</v>
      </c>
      <c r="C63" s="35"/>
      <c r="D63" s="35"/>
      <c r="E63" s="18"/>
      <c r="F63" s="17"/>
    </row>
    <row r="64" spans="1:6" ht="17.25" customHeight="1" x14ac:dyDescent="0.2">
      <c r="A64" s="16"/>
      <c r="B64" s="20" t="s">
        <v>35</v>
      </c>
      <c r="C64" s="35"/>
      <c r="D64" s="35"/>
      <c r="E64" s="18"/>
      <c r="F64" s="17"/>
    </row>
    <row r="65" spans="1:6" ht="44.25" customHeight="1" x14ac:dyDescent="0.2">
      <c r="A65" s="16" t="s">
        <v>7</v>
      </c>
      <c r="B65" s="29" t="s">
        <v>56</v>
      </c>
      <c r="C65" s="35">
        <v>1</v>
      </c>
      <c r="D65" s="35" t="s">
        <v>19</v>
      </c>
      <c r="E65" s="21">
        <v>0</v>
      </c>
      <c r="F65" s="22">
        <f>C65*E65</f>
        <v>0</v>
      </c>
    </row>
    <row r="66" spans="1:6" ht="44.25" customHeight="1" x14ac:dyDescent="0.2">
      <c r="A66" s="48" t="s">
        <v>126</v>
      </c>
      <c r="B66" s="49" t="s">
        <v>127</v>
      </c>
      <c r="C66" s="50">
        <v>1</v>
      </c>
      <c r="D66" s="50" t="s">
        <v>19</v>
      </c>
      <c r="E66" s="51">
        <v>0</v>
      </c>
      <c r="F66" s="52">
        <f>C66*E66</f>
        <v>0</v>
      </c>
    </row>
    <row r="67" spans="1:6" ht="30.75" customHeight="1" x14ac:dyDescent="0.2">
      <c r="A67" s="48" t="s">
        <v>11</v>
      </c>
      <c r="B67" s="49" t="s">
        <v>43</v>
      </c>
      <c r="C67" s="50">
        <v>10</v>
      </c>
      <c r="D67" s="50" t="s">
        <v>27</v>
      </c>
      <c r="E67" s="51">
        <v>0</v>
      </c>
      <c r="F67" s="52">
        <f>C67*E67</f>
        <v>0</v>
      </c>
    </row>
    <row r="68" spans="1:6" ht="30.75" customHeight="1" x14ac:dyDescent="0.2">
      <c r="A68" s="16"/>
      <c r="B68" s="29" t="s">
        <v>57</v>
      </c>
      <c r="C68" s="35"/>
      <c r="D68" s="35"/>
      <c r="E68" s="18"/>
      <c r="F68" s="17"/>
    </row>
    <row r="69" spans="1:6" ht="17.25" customHeight="1" x14ac:dyDescent="0.2">
      <c r="A69" s="48" t="s">
        <v>25</v>
      </c>
      <c r="B69" s="53" t="s">
        <v>58</v>
      </c>
      <c r="C69" s="50">
        <v>15</v>
      </c>
      <c r="D69" s="50" t="s">
        <v>27</v>
      </c>
      <c r="E69" s="51">
        <v>0</v>
      </c>
      <c r="F69" s="52">
        <f>C69*E69</f>
        <v>0</v>
      </c>
    </row>
    <row r="70" spans="1:6" ht="17.25" customHeight="1" x14ac:dyDescent="0.2">
      <c r="A70" s="16"/>
      <c r="B70" s="15" t="s">
        <v>20</v>
      </c>
      <c r="C70" s="35"/>
      <c r="D70" s="35"/>
      <c r="E70" s="18"/>
      <c r="F70" s="17"/>
    </row>
    <row r="71" spans="1:6" ht="44.25" customHeight="1" x14ac:dyDescent="0.2">
      <c r="A71" s="16"/>
      <c r="B71" s="19" t="s">
        <v>44</v>
      </c>
      <c r="C71" s="35"/>
      <c r="D71" s="35"/>
      <c r="E71" s="18"/>
      <c r="F71" s="17"/>
    </row>
    <row r="72" spans="1:6" ht="17.25" customHeight="1" x14ac:dyDescent="0.2">
      <c r="A72" s="16"/>
      <c r="B72" s="20" t="s">
        <v>22</v>
      </c>
      <c r="C72" s="35"/>
      <c r="D72" s="35"/>
      <c r="E72" s="18"/>
      <c r="F72" s="17"/>
    </row>
    <row r="73" spans="1:6" ht="17.25" customHeight="1" x14ac:dyDescent="0.2">
      <c r="A73" s="48" t="s">
        <v>37</v>
      </c>
      <c r="B73" s="54" t="s">
        <v>26</v>
      </c>
      <c r="C73" s="50">
        <v>10</v>
      </c>
      <c r="D73" s="50" t="s">
        <v>27</v>
      </c>
      <c r="E73" s="51">
        <v>0</v>
      </c>
      <c r="F73" s="52">
        <f>C73*E73</f>
        <v>0</v>
      </c>
    </row>
    <row r="74" spans="1:6" ht="17.25" customHeight="1" x14ac:dyDescent="0.2">
      <c r="A74" s="16"/>
      <c r="B74" s="15" t="s">
        <v>48</v>
      </c>
      <c r="C74" s="35"/>
      <c r="D74" s="35"/>
      <c r="E74" s="18"/>
      <c r="F74" s="17"/>
    </row>
    <row r="75" spans="1:6" ht="17.25" customHeight="1" x14ac:dyDescent="0.2">
      <c r="A75" s="16"/>
      <c r="B75" s="23" t="s">
        <v>49</v>
      </c>
      <c r="C75" s="35"/>
      <c r="D75" s="35"/>
      <c r="E75" s="18"/>
      <c r="F75" s="17"/>
    </row>
    <row r="76" spans="1:6" ht="17.25" customHeight="1" x14ac:dyDescent="0.2">
      <c r="A76" s="16"/>
      <c r="B76" s="20" t="s">
        <v>50</v>
      </c>
      <c r="C76" s="35"/>
      <c r="D76" s="35"/>
      <c r="E76" s="18"/>
      <c r="F76" s="17"/>
    </row>
    <row r="77" spans="1:6" ht="17.25" customHeight="1" x14ac:dyDescent="0.2">
      <c r="A77" s="48" t="s">
        <v>40</v>
      </c>
      <c r="B77" s="54" t="s">
        <v>128</v>
      </c>
      <c r="C77" s="50">
        <v>2</v>
      </c>
      <c r="D77" s="50" t="s">
        <v>19</v>
      </c>
      <c r="E77" s="51">
        <v>0</v>
      </c>
      <c r="F77" s="52">
        <f>C77*E77</f>
        <v>0</v>
      </c>
    </row>
    <row r="78" spans="1:6" ht="260.25" customHeight="1" x14ac:dyDescent="0.2">
      <c r="A78" s="17"/>
      <c r="B78" s="24"/>
      <c r="C78" s="35"/>
      <c r="D78" s="35"/>
      <c r="E78" s="18"/>
      <c r="F78" s="17"/>
    </row>
    <row r="79" spans="1:6" ht="21" customHeight="1" x14ac:dyDescent="0.2">
      <c r="A79" s="17"/>
      <c r="B79" s="24"/>
      <c r="C79" s="35"/>
      <c r="D79" s="35"/>
      <c r="E79" s="18"/>
      <c r="F79" s="17"/>
    </row>
    <row r="80" spans="1:6" ht="28.5" customHeight="1" x14ac:dyDescent="0.2">
      <c r="A80" s="6"/>
      <c r="B80" s="7"/>
      <c r="C80" s="40"/>
      <c r="D80" s="40"/>
      <c r="E80" s="25" t="s">
        <v>13</v>
      </c>
      <c r="F80" s="55">
        <f>F65+F67+F69+F73+F77+F66</f>
        <v>0</v>
      </c>
    </row>
    <row r="81" spans="1:6" ht="28.5" customHeight="1" x14ac:dyDescent="0.2">
      <c r="A81" s="6" t="s">
        <v>0</v>
      </c>
      <c r="B81" s="7"/>
      <c r="C81" s="40"/>
      <c r="D81" s="40"/>
      <c r="E81" s="7"/>
      <c r="F81" s="8" t="s">
        <v>59</v>
      </c>
    </row>
    <row r="82" spans="1:6" ht="28.5" customHeight="1" x14ac:dyDescent="0.2">
      <c r="A82" s="37"/>
      <c r="B82" s="38"/>
      <c r="C82" s="39" t="s">
        <v>2</v>
      </c>
      <c r="D82" s="39" t="s">
        <v>3</v>
      </c>
      <c r="E82" s="39" t="s">
        <v>4</v>
      </c>
      <c r="F82" s="37" t="s">
        <v>5</v>
      </c>
    </row>
    <row r="83" spans="1:6" ht="17.25" customHeight="1" x14ac:dyDescent="0.2">
      <c r="A83" s="16"/>
      <c r="B83" s="15" t="s">
        <v>59</v>
      </c>
      <c r="C83" s="10"/>
      <c r="D83" s="10"/>
      <c r="E83" s="2"/>
      <c r="F83" s="9"/>
    </row>
    <row r="84" spans="1:6" ht="17.25" customHeight="1" x14ac:dyDescent="0.2">
      <c r="A84" s="16"/>
      <c r="B84" s="15" t="s">
        <v>33</v>
      </c>
      <c r="C84" s="35"/>
      <c r="D84" s="35"/>
      <c r="E84" s="18"/>
      <c r="F84" s="17"/>
    </row>
    <row r="85" spans="1:6" ht="17.25" customHeight="1" x14ac:dyDescent="0.2">
      <c r="A85" s="16"/>
      <c r="B85" s="23" t="s">
        <v>60</v>
      </c>
      <c r="C85" s="35"/>
      <c r="D85" s="35"/>
      <c r="E85" s="18"/>
      <c r="F85" s="17"/>
    </row>
    <row r="86" spans="1:6" ht="17.25" customHeight="1" x14ac:dyDescent="0.2">
      <c r="A86" s="16"/>
      <c r="B86" s="20" t="s">
        <v>35</v>
      </c>
      <c r="C86" s="35"/>
      <c r="D86" s="35"/>
      <c r="E86" s="18"/>
      <c r="F86" s="17"/>
    </row>
    <row r="87" spans="1:6" ht="44.25" customHeight="1" x14ac:dyDescent="0.2">
      <c r="A87" s="16" t="s">
        <v>7</v>
      </c>
      <c r="B87" s="29" t="s">
        <v>61</v>
      </c>
      <c r="C87" s="35">
        <v>1</v>
      </c>
      <c r="D87" s="35" t="s">
        <v>19</v>
      </c>
      <c r="E87" s="21">
        <v>0</v>
      </c>
      <c r="F87" s="22">
        <f>C87*E87</f>
        <v>0</v>
      </c>
    </row>
    <row r="88" spans="1:6" ht="30.75" customHeight="1" x14ac:dyDescent="0.2">
      <c r="A88" s="16" t="s">
        <v>11</v>
      </c>
      <c r="B88" s="29" t="s">
        <v>62</v>
      </c>
      <c r="C88" s="35">
        <v>5</v>
      </c>
      <c r="D88" s="35" t="s">
        <v>27</v>
      </c>
      <c r="E88" s="21">
        <v>0</v>
      </c>
      <c r="F88" s="22">
        <f>C88*E88</f>
        <v>0</v>
      </c>
    </row>
    <row r="89" spans="1:6" ht="17.25" customHeight="1" x14ac:dyDescent="0.2">
      <c r="A89" s="16"/>
      <c r="B89" s="23" t="s">
        <v>63</v>
      </c>
      <c r="C89" s="35"/>
      <c r="D89" s="35"/>
      <c r="E89" s="18"/>
      <c r="F89" s="17"/>
    </row>
    <row r="90" spans="1:6" ht="17.25" customHeight="1" x14ac:dyDescent="0.2">
      <c r="A90" s="16"/>
      <c r="B90" s="20" t="s">
        <v>64</v>
      </c>
      <c r="C90" s="35"/>
      <c r="D90" s="35"/>
      <c r="E90" s="18"/>
      <c r="F90" s="17"/>
    </row>
    <row r="91" spans="1:6" ht="57.75" customHeight="1" x14ac:dyDescent="0.2">
      <c r="A91" s="16" t="s">
        <v>25</v>
      </c>
      <c r="B91" s="29" t="s">
        <v>65</v>
      </c>
      <c r="C91" s="35">
        <v>1</v>
      </c>
      <c r="D91" s="35" t="s">
        <v>19</v>
      </c>
      <c r="E91" s="21">
        <v>0</v>
      </c>
      <c r="F91" s="22">
        <f>C91*E91</f>
        <v>0</v>
      </c>
    </row>
    <row r="92" spans="1:6" ht="17.25" customHeight="1" x14ac:dyDescent="0.2">
      <c r="A92" s="16"/>
      <c r="B92" s="30" t="s">
        <v>66</v>
      </c>
      <c r="C92" s="35"/>
      <c r="D92" s="35"/>
      <c r="E92" s="18"/>
      <c r="F92" s="17"/>
    </row>
    <row r="93" spans="1:6" ht="30.75" customHeight="1" x14ac:dyDescent="0.2">
      <c r="A93" s="16" t="s">
        <v>37</v>
      </c>
      <c r="B93" s="32" t="s">
        <v>67</v>
      </c>
      <c r="C93" s="35">
        <v>5</v>
      </c>
      <c r="D93" s="35" t="s">
        <v>27</v>
      </c>
      <c r="E93" s="21">
        <v>0</v>
      </c>
      <c r="F93" s="22">
        <f>C93*E93</f>
        <v>0</v>
      </c>
    </row>
    <row r="94" spans="1:6" ht="17.25" customHeight="1" x14ac:dyDescent="0.2">
      <c r="A94" s="16"/>
      <c r="B94" s="15" t="s">
        <v>20</v>
      </c>
      <c r="C94" s="35"/>
      <c r="D94" s="35"/>
      <c r="E94" s="18"/>
      <c r="F94" s="17"/>
    </row>
    <row r="95" spans="1:6" ht="44.25" customHeight="1" x14ac:dyDescent="0.2">
      <c r="A95" s="16"/>
      <c r="B95" s="19" t="s">
        <v>21</v>
      </c>
      <c r="C95" s="35"/>
      <c r="D95" s="35"/>
      <c r="E95" s="18"/>
      <c r="F95" s="17"/>
    </row>
    <row r="96" spans="1:6" ht="17.25" customHeight="1" x14ac:dyDescent="0.2">
      <c r="A96" s="16" t="s">
        <v>40</v>
      </c>
      <c r="B96" s="30" t="s">
        <v>26</v>
      </c>
      <c r="C96" s="35">
        <v>5</v>
      </c>
      <c r="D96" s="35" t="s">
        <v>27</v>
      </c>
      <c r="E96" s="21">
        <v>0</v>
      </c>
      <c r="F96" s="22">
        <f>C96*E96</f>
        <v>0</v>
      </c>
    </row>
    <row r="97" spans="1:6" ht="44.25" customHeight="1" x14ac:dyDescent="0.2">
      <c r="A97" s="16"/>
      <c r="B97" s="19" t="s">
        <v>44</v>
      </c>
      <c r="C97" s="35"/>
      <c r="D97" s="35"/>
      <c r="E97" s="18"/>
      <c r="F97" s="17"/>
    </row>
    <row r="98" spans="1:6" ht="17.25" customHeight="1" x14ac:dyDescent="0.2">
      <c r="A98" s="16"/>
      <c r="B98" s="20" t="s">
        <v>22</v>
      </c>
      <c r="C98" s="35"/>
      <c r="D98" s="35"/>
      <c r="E98" s="18"/>
      <c r="F98" s="17"/>
    </row>
    <row r="99" spans="1:6" ht="17.25" customHeight="1" x14ac:dyDescent="0.2">
      <c r="A99" s="16" t="s">
        <v>42</v>
      </c>
      <c r="B99" s="30" t="s">
        <v>26</v>
      </c>
      <c r="C99" s="35">
        <v>9</v>
      </c>
      <c r="D99" s="35" t="s">
        <v>27</v>
      </c>
      <c r="E99" s="21">
        <v>0</v>
      </c>
      <c r="F99" s="22">
        <f>C99*E99</f>
        <v>0</v>
      </c>
    </row>
    <row r="100" spans="1:6" ht="17.25" customHeight="1" x14ac:dyDescent="0.2">
      <c r="A100" s="16"/>
      <c r="B100" s="15" t="s">
        <v>48</v>
      </c>
      <c r="C100" s="35"/>
      <c r="D100" s="35"/>
      <c r="E100" s="18"/>
      <c r="F100" s="17"/>
    </row>
    <row r="101" spans="1:6" ht="17.25" customHeight="1" x14ac:dyDescent="0.2">
      <c r="A101" s="16"/>
      <c r="B101" s="23" t="s">
        <v>49</v>
      </c>
      <c r="C101" s="35"/>
      <c r="D101" s="35"/>
      <c r="E101" s="18"/>
      <c r="F101" s="17"/>
    </row>
    <row r="102" spans="1:6" ht="17.25" customHeight="1" x14ac:dyDescent="0.2">
      <c r="A102" s="16"/>
      <c r="B102" s="20" t="s">
        <v>50</v>
      </c>
      <c r="C102" s="35"/>
      <c r="D102" s="35"/>
      <c r="E102" s="18"/>
      <c r="F102" s="17"/>
    </row>
    <row r="103" spans="1:6" ht="17.25" customHeight="1" x14ac:dyDescent="0.2">
      <c r="A103" s="16" t="s">
        <v>45</v>
      </c>
      <c r="B103" s="30" t="s">
        <v>68</v>
      </c>
      <c r="C103" s="35">
        <v>1</v>
      </c>
      <c r="D103" s="35" t="s">
        <v>19</v>
      </c>
      <c r="E103" s="21">
        <v>0</v>
      </c>
      <c r="F103" s="22">
        <f>C103*E103</f>
        <v>0</v>
      </c>
    </row>
    <row r="104" spans="1:6" ht="30.75" customHeight="1" x14ac:dyDescent="0.2">
      <c r="A104" s="16" t="s">
        <v>46</v>
      </c>
      <c r="B104" s="29" t="s">
        <v>69</v>
      </c>
      <c r="C104" s="35">
        <v>1</v>
      </c>
      <c r="D104" s="35" t="s">
        <v>19</v>
      </c>
      <c r="E104" s="21">
        <v>0</v>
      </c>
      <c r="F104" s="22">
        <f>C104*E104</f>
        <v>0</v>
      </c>
    </row>
    <row r="105" spans="1:6" ht="136.5" customHeight="1" x14ac:dyDescent="0.2">
      <c r="A105" s="17"/>
      <c r="B105" s="24"/>
      <c r="C105" s="35"/>
      <c r="D105" s="35"/>
      <c r="E105" s="18"/>
      <c r="F105" s="17"/>
    </row>
    <row r="106" spans="1:6" ht="28.5" customHeight="1" x14ac:dyDescent="0.2">
      <c r="A106" s="6"/>
      <c r="B106" s="7"/>
      <c r="C106" s="40"/>
      <c r="D106" s="40"/>
      <c r="E106" s="25" t="s">
        <v>13</v>
      </c>
      <c r="F106" s="26">
        <f>F87+F88+F91+F93+F96+F99+F103+F104</f>
        <v>0</v>
      </c>
    </row>
    <row r="107" spans="1:6" ht="28.5" customHeight="1" x14ac:dyDescent="0.2">
      <c r="A107" s="6" t="s">
        <v>0</v>
      </c>
      <c r="B107" s="7"/>
      <c r="C107" s="40"/>
      <c r="D107" s="40"/>
      <c r="E107" s="7"/>
      <c r="F107" s="8" t="s">
        <v>70</v>
      </c>
    </row>
    <row r="108" spans="1:6" ht="28.5" customHeight="1" x14ac:dyDescent="0.2">
      <c r="A108" s="37"/>
      <c r="B108" s="38"/>
      <c r="C108" s="39" t="s">
        <v>2</v>
      </c>
      <c r="D108" s="39" t="s">
        <v>3</v>
      </c>
      <c r="E108" s="39" t="s">
        <v>4</v>
      </c>
      <c r="F108" s="37" t="s">
        <v>5</v>
      </c>
    </row>
    <row r="109" spans="1:6" ht="17.25" customHeight="1" x14ac:dyDescent="0.2">
      <c r="A109" s="16"/>
      <c r="B109" s="15" t="s">
        <v>70</v>
      </c>
      <c r="C109" s="10"/>
      <c r="D109" s="10"/>
      <c r="E109" s="2"/>
      <c r="F109" s="9"/>
    </row>
    <row r="110" spans="1:6" ht="30.75" customHeight="1" x14ac:dyDescent="0.2">
      <c r="A110" s="16"/>
      <c r="B110" s="27" t="s">
        <v>15</v>
      </c>
      <c r="C110" s="35"/>
      <c r="D110" s="35"/>
      <c r="E110" s="18"/>
      <c r="F110" s="17"/>
    </row>
    <row r="111" spans="1:6" ht="17.25" customHeight="1" x14ac:dyDescent="0.2">
      <c r="A111" s="16"/>
      <c r="B111" s="23" t="s">
        <v>71</v>
      </c>
      <c r="C111" s="35"/>
      <c r="D111" s="35"/>
      <c r="E111" s="18"/>
      <c r="F111" s="17"/>
    </row>
    <row r="112" spans="1:6" ht="30.75" customHeight="1" x14ac:dyDescent="0.2">
      <c r="A112" s="16"/>
      <c r="B112" s="28" t="s">
        <v>29</v>
      </c>
      <c r="C112" s="35"/>
      <c r="D112" s="35"/>
      <c r="E112" s="18"/>
      <c r="F112" s="17"/>
    </row>
    <row r="113" spans="1:6" ht="44.25" customHeight="1" x14ac:dyDescent="0.2">
      <c r="A113" s="16" t="s">
        <v>7</v>
      </c>
      <c r="B113" s="29" t="s">
        <v>72</v>
      </c>
      <c r="C113" s="35">
        <v>1</v>
      </c>
      <c r="D113" s="35" t="s">
        <v>19</v>
      </c>
      <c r="E113" s="21">
        <v>0</v>
      </c>
      <c r="F113" s="22">
        <f>C113*E113</f>
        <v>0</v>
      </c>
    </row>
    <row r="114" spans="1:6" ht="17.25" customHeight="1" x14ac:dyDescent="0.2">
      <c r="A114" s="16"/>
      <c r="B114" s="15" t="s">
        <v>33</v>
      </c>
      <c r="C114" s="35"/>
      <c r="D114" s="35"/>
      <c r="E114" s="18"/>
      <c r="F114" s="17"/>
    </row>
    <row r="115" spans="1:6" ht="17.25" customHeight="1" x14ac:dyDescent="0.2">
      <c r="A115" s="16"/>
      <c r="B115" s="23" t="s">
        <v>60</v>
      </c>
      <c r="C115" s="35"/>
      <c r="D115" s="35"/>
      <c r="E115" s="18"/>
      <c r="F115" s="17"/>
    </row>
    <row r="116" spans="1:6" ht="17.25" customHeight="1" x14ac:dyDescent="0.2">
      <c r="A116" s="16"/>
      <c r="B116" s="20" t="s">
        <v>35</v>
      </c>
      <c r="C116" s="35"/>
      <c r="D116" s="35"/>
      <c r="E116" s="18"/>
      <c r="F116" s="17"/>
    </row>
    <row r="117" spans="1:6" ht="44.25" customHeight="1" x14ac:dyDescent="0.2">
      <c r="A117" s="16" t="s">
        <v>11</v>
      </c>
      <c r="B117" s="29" t="s">
        <v>73</v>
      </c>
      <c r="C117" s="35">
        <v>1</v>
      </c>
      <c r="D117" s="35" t="s">
        <v>19</v>
      </c>
      <c r="E117" s="21">
        <v>0</v>
      </c>
      <c r="F117" s="22">
        <f>C117*E117</f>
        <v>0</v>
      </c>
    </row>
    <row r="118" spans="1:6" ht="30.75" customHeight="1" x14ac:dyDescent="0.2">
      <c r="A118" s="16" t="s">
        <v>25</v>
      </c>
      <c r="B118" s="29" t="s">
        <v>62</v>
      </c>
      <c r="C118" s="35">
        <v>5</v>
      </c>
      <c r="D118" s="35" t="s">
        <v>27</v>
      </c>
      <c r="E118" s="21">
        <v>0</v>
      </c>
      <c r="F118" s="22">
        <f>C118*E118</f>
        <v>0</v>
      </c>
    </row>
    <row r="119" spans="1:6" ht="30.75" customHeight="1" x14ac:dyDescent="0.2">
      <c r="A119" s="16"/>
      <c r="B119" s="29" t="s">
        <v>57</v>
      </c>
      <c r="C119" s="35"/>
      <c r="D119" s="35"/>
      <c r="E119" s="18"/>
      <c r="F119" s="17"/>
    </row>
    <row r="120" spans="1:6" ht="17.25" customHeight="1" x14ac:dyDescent="0.2">
      <c r="A120" s="16" t="s">
        <v>37</v>
      </c>
      <c r="B120" s="31" t="s">
        <v>58</v>
      </c>
      <c r="C120" s="35">
        <v>10</v>
      </c>
      <c r="D120" s="35" t="s">
        <v>27</v>
      </c>
      <c r="E120" s="21">
        <v>0</v>
      </c>
      <c r="F120" s="22">
        <f>C120*E120</f>
        <v>0</v>
      </c>
    </row>
    <row r="121" spans="1:6" ht="17.25" customHeight="1" x14ac:dyDescent="0.2">
      <c r="A121" s="16"/>
      <c r="B121" s="15" t="s">
        <v>20</v>
      </c>
      <c r="C121" s="35"/>
      <c r="D121" s="35"/>
      <c r="E121" s="18"/>
      <c r="F121" s="17"/>
    </row>
    <row r="122" spans="1:6" ht="44.25" customHeight="1" x14ac:dyDescent="0.2">
      <c r="A122" s="16"/>
      <c r="B122" s="19" t="s">
        <v>44</v>
      </c>
      <c r="C122" s="35"/>
      <c r="D122" s="35"/>
      <c r="E122" s="18"/>
      <c r="F122" s="17"/>
    </row>
    <row r="123" spans="1:6" ht="17.25" customHeight="1" x14ac:dyDescent="0.2">
      <c r="A123" s="16"/>
      <c r="B123" s="20" t="s">
        <v>22</v>
      </c>
      <c r="C123" s="35"/>
      <c r="D123" s="35"/>
      <c r="E123" s="18"/>
      <c r="F123" s="17"/>
    </row>
    <row r="124" spans="1:6" ht="17.25" customHeight="1" x14ac:dyDescent="0.2">
      <c r="A124" s="16" t="s">
        <v>40</v>
      </c>
      <c r="B124" s="30" t="s">
        <v>26</v>
      </c>
      <c r="C124" s="35">
        <v>5</v>
      </c>
      <c r="D124" s="35" t="s">
        <v>27</v>
      </c>
      <c r="E124" s="21">
        <v>0</v>
      </c>
      <c r="F124" s="22">
        <f>C124*E124</f>
        <v>0</v>
      </c>
    </row>
    <row r="125" spans="1:6" ht="44.25" customHeight="1" x14ac:dyDescent="0.2">
      <c r="A125" s="16"/>
      <c r="B125" s="19" t="s">
        <v>74</v>
      </c>
      <c r="C125" s="35"/>
      <c r="D125" s="35"/>
      <c r="E125" s="18"/>
      <c r="F125" s="17"/>
    </row>
    <row r="126" spans="1:6" ht="17.25" customHeight="1" x14ac:dyDescent="0.2">
      <c r="A126" s="16"/>
      <c r="B126" s="20" t="s">
        <v>22</v>
      </c>
      <c r="C126" s="35"/>
      <c r="D126" s="35"/>
      <c r="E126" s="18"/>
      <c r="F126" s="17"/>
    </row>
    <row r="127" spans="1:6" ht="17.25" customHeight="1" x14ac:dyDescent="0.2">
      <c r="A127" s="16" t="s">
        <v>42</v>
      </c>
      <c r="B127" s="30" t="s">
        <v>23</v>
      </c>
      <c r="C127" s="35">
        <v>3</v>
      </c>
      <c r="D127" s="35" t="s">
        <v>24</v>
      </c>
      <c r="E127" s="21">
        <v>0</v>
      </c>
      <c r="F127" s="22">
        <f>C127*E127</f>
        <v>0</v>
      </c>
    </row>
    <row r="128" spans="1:6" ht="17.25" customHeight="1" x14ac:dyDescent="0.2">
      <c r="A128" s="16" t="s">
        <v>45</v>
      </c>
      <c r="B128" s="30" t="s">
        <v>26</v>
      </c>
      <c r="C128" s="35">
        <v>5</v>
      </c>
      <c r="D128" s="35" t="s">
        <v>27</v>
      </c>
      <c r="E128" s="21">
        <v>0</v>
      </c>
      <c r="F128" s="22">
        <f>C128*E128</f>
        <v>0</v>
      </c>
    </row>
    <row r="129" spans="1:6" ht="17.25" customHeight="1" x14ac:dyDescent="0.2">
      <c r="A129" s="16"/>
      <c r="B129" s="15" t="s">
        <v>48</v>
      </c>
      <c r="C129" s="35"/>
      <c r="D129" s="35"/>
      <c r="E129" s="18"/>
      <c r="F129" s="17"/>
    </row>
    <row r="130" spans="1:6" ht="17.25" customHeight="1" x14ac:dyDescent="0.2">
      <c r="A130" s="16"/>
      <c r="B130" s="23" t="s">
        <v>49</v>
      </c>
      <c r="C130" s="35"/>
      <c r="D130" s="35"/>
      <c r="E130" s="18"/>
      <c r="F130" s="17"/>
    </row>
    <row r="131" spans="1:6" ht="17.25" customHeight="1" x14ac:dyDescent="0.2">
      <c r="A131" s="16"/>
      <c r="B131" s="20" t="s">
        <v>50</v>
      </c>
      <c r="C131" s="35"/>
      <c r="D131" s="35"/>
      <c r="E131" s="18"/>
      <c r="F131" s="17"/>
    </row>
    <row r="132" spans="1:6" ht="17.25" customHeight="1" x14ac:dyDescent="0.2">
      <c r="A132" s="16" t="s">
        <v>46</v>
      </c>
      <c r="B132" s="30" t="s">
        <v>75</v>
      </c>
      <c r="C132" s="35">
        <v>1</v>
      </c>
      <c r="D132" s="35" t="s">
        <v>19</v>
      </c>
      <c r="E132" s="21">
        <v>0</v>
      </c>
      <c r="F132" s="22">
        <f>C132*E132</f>
        <v>0</v>
      </c>
    </row>
    <row r="133" spans="1:6" ht="17.25" customHeight="1" x14ac:dyDescent="0.2">
      <c r="A133" s="16"/>
      <c r="B133" s="20" t="s">
        <v>76</v>
      </c>
      <c r="C133" s="35"/>
      <c r="D133" s="35"/>
      <c r="E133" s="18"/>
      <c r="F133" s="17"/>
    </row>
    <row r="134" spans="1:6" ht="30.75" customHeight="1" x14ac:dyDescent="0.2">
      <c r="A134" s="16" t="s">
        <v>47</v>
      </c>
      <c r="B134" s="29" t="s">
        <v>77</v>
      </c>
      <c r="C134" s="35">
        <v>1</v>
      </c>
      <c r="D134" s="35" t="s">
        <v>19</v>
      </c>
      <c r="E134" s="21">
        <v>0</v>
      </c>
      <c r="F134" s="22">
        <f>C134*E134</f>
        <v>0</v>
      </c>
    </row>
    <row r="135" spans="1:6" ht="54" customHeight="1" x14ac:dyDescent="0.2">
      <c r="A135" s="17"/>
      <c r="B135" s="24"/>
      <c r="C135" s="35"/>
      <c r="D135" s="35"/>
      <c r="E135" s="18"/>
      <c r="F135" s="17"/>
    </row>
    <row r="136" spans="1:6" ht="28.5" customHeight="1" x14ac:dyDescent="0.2">
      <c r="A136" s="6"/>
      <c r="B136" s="7"/>
      <c r="C136" s="40"/>
      <c r="D136" s="40"/>
      <c r="E136" s="25" t="s">
        <v>13</v>
      </c>
      <c r="F136" s="26">
        <f>F113+F117+F118+F120+F124+F127+F128+F132+F134</f>
        <v>0</v>
      </c>
    </row>
    <row r="137" spans="1:6" ht="28.5" customHeight="1" x14ac:dyDescent="0.2">
      <c r="A137" s="6" t="s">
        <v>0</v>
      </c>
      <c r="B137" s="7"/>
      <c r="C137" s="40"/>
      <c r="D137" s="40"/>
      <c r="E137" s="7"/>
      <c r="F137" s="8" t="s">
        <v>78</v>
      </c>
    </row>
    <row r="138" spans="1:6" ht="28.5" customHeight="1" x14ac:dyDescent="0.2">
      <c r="A138" s="37"/>
      <c r="B138" s="38"/>
      <c r="C138" s="39" t="s">
        <v>2</v>
      </c>
      <c r="D138" s="39" t="s">
        <v>3</v>
      </c>
      <c r="E138" s="39" t="s">
        <v>4</v>
      </c>
      <c r="F138" s="37" t="s">
        <v>5</v>
      </c>
    </row>
    <row r="139" spans="1:6" ht="17.25" customHeight="1" x14ac:dyDescent="0.2">
      <c r="A139" s="16"/>
      <c r="B139" s="15" t="s">
        <v>78</v>
      </c>
      <c r="C139" s="10"/>
      <c r="D139" s="10"/>
      <c r="E139" s="2"/>
      <c r="F139" s="9"/>
    </row>
    <row r="140" spans="1:6" ht="17.25" customHeight="1" x14ac:dyDescent="0.2">
      <c r="A140" s="16"/>
      <c r="B140" s="15" t="s">
        <v>33</v>
      </c>
      <c r="C140" s="35"/>
      <c r="D140" s="35"/>
      <c r="E140" s="18"/>
      <c r="F140" s="17"/>
    </row>
    <row r="141" spans="1:6" ht="17.25" customHeight="1" x14ac:dyDescent="0.2">
      <c r="A141" s="16"/>
      <c r="B141" s="23" t="s">
        <v>60</v>
      </c>
      <c r="C141" s="35"/>
      <c r="D141" s="35"/>
      <c r="E141" s="18"/>
      <c r="F141" s="17"/>
    </row>
    <row r="142" spans="1:6" ht="17.25" customHeight="1" x14ac:dyDescent="0.2">
      <c r="A142" s="16"/>
      <c r="B142" s="20" t="s">
        <v>35</v>
      </c>
      <c r="C142" s="35"/>
      <c r="D142" s="35"/>
      <c r="E142" s="18"/>
      <c r="F142" s="17"/>
    </row>
    <row r="143" spans="1:6" ht="44.25" customHeight="1" x14ac:dyDescent="0.2">
      <c r="A143" s="16" t="s">
        <v>7</v>
      </c>
      <c r="B143" s="29" t="s">
        <v>79</v>
      </c>
      <c r="C143" s="35">
        <v>1</v>
      </c>
      <c r="D143" s="35" t="s">
        <v>19</v>
      </c>
      <c r="E143" s="21">
        <v>0</v>
      </c>
      <c r="F143" s="22">
        <f>C143*E143</f>
        <v>0</v>
      </c>
    </row>
    <row r="144" spans="1:6" ht="30.75" customHeight="1" x14ac:dyDescent="0.2">
      <c r="A144" s="16" t="s">
        <v>11</v>
      </c>
      <c r="B144" s="29" t="s">
        <v>80</v>
      </c>
      <c r="C144" s="35">
        <v>5</v>
      </c>
      <c r="D144" s="35" t="s">
        <v>27</v>
      </c>
      <c r="E144" s="21">
        <v>0</v>
      </c>
      <c r="F144" s="22">
        <f>C144*E144</f>
        <v>0</v>
      </c>
    </row>
    <row r="145" spans="1:6" ht="30.75" customHeight="1" x14ac:dyDescent="0.2">
      <c r="A145" s="16"/>
      <c r="B145" s="29" t="s">
        <v>81</v>
      </c>
      <c r="C145" s="35"/>
      <c r="D145" s="35"/>
      <c r="E145" s="18"/>
      <c r="F145" s="17"/>
    </row>
    <row r="146" spans="1:6" ht="17.25" customHeight="1" x14ac:dyDescent="0.2">
      <c r="A146" s="16" t="s">
        <v>25</v>
      </c>
      <c r="B146" s="31" t="s">
        <v>82</v>
      </c>
      <c r="C146" s="35">
        <v>12</v>
      </c>
      <c r="D146" s="35" t="s">
        <v>27</v>
      </c>
      <c r="E146" s="21">
        <v>0</v>
      </c>
      <c r="F146" s="22">
        <f>C146*E146</f>
        <v>0</v>
      </c>
    </row>
    <row r="147" spans="1:6" ht="17.25" customHeight="1" x14ac:dyDescent="0.2">
      <c r="A147" s="16"/>
      <c r="B147" s="15" t="s">
        <v>20</v>
      </c>
      <c r="C147" s="35"/>
      <c r="D147" s="35"/>
      <c r="E147" s="18"/>
      <c r="F147" s="17"/>
    </row>
    <row r="148" spans="1:6" ht="44.25" customHeight="1" x14ac:dyDescent="0.2">
      <c r="A148" s="16"/>
      <c r="B148" s="19" t="s">
        <v>44</v>
      </c>
      <c r="C148" s="35"/>
      <c r="D148" s="35"/>
      <c r="E148" s="18"/>
      <c r="F148" s="17"/>
    </row>
    <row r="149" spans="1:6" ht="17.25" customHeight="1" x14ac:dyDescent="0.2">
      <c r="A149" s="16"/>
      <c r="B149" s="20" t="s">
        <v>22</v>
      </c>
      <c r="C149" s="35"/>
      <c r="D149" s="35"/>
      <c r="E149" s="18"/>
      <c r="F149" s="17"/>
    </row>
    <row r="150" spans="1:6" ht="17.25" customHeight="1" x14ac:dyDescent="0.2">
      <c r="A150" s="16" t="s">
        <v>37</v>
      </c>
      <c r="B150" s="30" t="s">
        <v>26</v>
      </c>
      <c r="C150" s="35">
        <v>5</v>
      </c>
      <c r="D150" s="35" t="s">
        <v>27</v>
      </c>
      <c r="E150" s="21">
        <v>0</v>
      </c>
      <c r="F150" s="22">
        <f>C150*E150</f>
        <v>0</v>
      </c>
    </row>
    <row r="151" spans="1:6" ht="17.25" customHeight="1" x14ac:dyDescent="0.2">
      <c r="A151" s="16"/>
      <c r="B151" s="15" t="s">
        <v>48</v>
      </c>
      <c r="C151" s="35"/>
      <c r="D151" s="35"/>
      <c r="E151" s="18"/>
      <c r="F151" s="17"/>
    </row>
    <row r="152" spans="1:6" ht="17.25" customHeight="1" x14ac:dyDescent="0.2">
      <c r="A152" s="16"/>
      <c r="B152" s="23" t="s">
        <v>49</v>
      </c>
      <c r="C152" s="35"/>
      <c r="D152" s="35"/>
      <c r="E152" s="18"/>
      <c r="F152" s="17"/>
    </row>
    <row r="153" spans="1:6" ht="17.25" customHeight="1" x14ac:dyDescent="0.2">
      <c r="A153" s="16"/>
      <c r="B153" s="20" t="s">
        <v>50</v>
      </c>
      <c r="C153" s="35"/>
      <c r="D153" s="35"/>
      <c r="E153" s="18"/>
      <c r="F153" s="17"/>
    </row>
    <row r="154" spans="1:6" ht="17.25" customHeight="1" x14ac:dyDescent="0.2">
      <c r="A154" s="16" t="s">
        <v>40</v>
      </c>
      <c r="B154" s="30" t="s">
        <v>83</v>
      </c>
      <c r="C154" s="35">
        <v>1</v>
      </c>
      <c r="D154" s="35" t="s">
        <v>19</v>
      </c>
      <c r="E154" s="21">
        <v>0</v>
      </c>
      <c r="F154" s="22">
        <f>C154*E154</f>
        <v>0</v>
      </c>
    </row>
    <row r="155" spans="1:6" ht="17.25" customHeight="1" x14ac:dyDescent="0.2">
      <c r="A155" s="16"/>
      <c r="B155" s="20" t="s">
        <v>84</v>
      </c>
      <c r="C155" s="35"/>
      <c r="D155" s="35"/>
      <c r="E155" s="18"/>
      <c r="F155" s="17"/>
    </row>
    <row r="156" spans="1:6" ht="17.25" customHeight="1" x14ac:dyDescent="0.2">
      <c r="A156" s="16" t="s">
        <v>42</v>
      </c>
      <c r="B156" s="30" t="s">
        <v>85</v>
      </c>
      <c r="C156" s="35">
        <v>1</v>
      </c>
      <c r="D156" s="35" t="s">
        <v>19</v>
      </c>
      <c r="E156" s="21">
        <v>0</v>
      </c>
      <c r="F156" s="22">
        <f>C156*E156</f>
        <v>0</v>
      </c>
    </row>
    <row r="157" spans="1:6" ht="286.5" customHeight="1" x14ac:dyDescent="0.2">
      <c r="A157" s="17"/>
      <c r="B157" s="24"/>
      <c r="C157" s="35"/>
      <c r="D157" s="35"/>
      <c r="E157" s="18"/>
      <c r="F157" s="17"/>
    </row>
    <row r="158" spans="1:6" ht="28.5" customHeight="1" x14ac:dyDescent="0.2">
      <c r="A158" s="6"/>
      <c r="B158" s="7"/>
      <c r="C158" s="40"/>
      <c r="D158" s="40"/>
      <c r="E158" s="25" t="s">
        <v>13</v>
      </c>
      <c r="F158" s="26">
        <f>F143+F144+F146+F150+F154+F156</f>
        <v>0</v>
      </c>
    </row>
    <row r="159" spans="1:6" ht="28.5" customHeight="1" x14ac:dyDescent="0.2">
      <c r="A159" s="6" t="s">
        <v>0</v>
      </c>
      <c r="B159" s="7"/>
      <c r="C159" s="40"/>
      <c r="D159" s="40"/>
      <c r="E159" s="7"/>
      <c r="F159" s="8" t="s">
        <v>86</v>
      </c>
    </row>
    <row r="160" spans="1:6" ht="28.5" customHeight="1" x14ac:dyDescent="0.2">
      <c r="A160" s="37"/>
      <c r="B160" s="38"/>
      <c r="C160" s="39" t="s">
        <v>2</v>
      </c>
      <c r="D160" s="39" t="s">
        <v>3</v>
      </c>
      <c r="E160" s="39" t="s">
        <v>4</v>
      </c>
      <c r="F160" s="37" t="s">
        <v>5</v>
      </c>
    </row>
    <row r="161" spans="1:6" ht="17.25" customHeight="1" x14ac:dyDescent="0.2">
      <c r="A161" s="16"/>
      <c r="B161" s="15" t="s">
        <v>86</v>
      </c>
      <c r="C161" s="10"/>
      <c r="D161" s="10"/>
      <c r="E161" s="2"/>
      <c r="F161" s="9"/>
    </row>
    <row r="162" spans="1:6" ht="30.75" customHeight="1" x14ac:dyDescent="0.2">
      <c r="A162" s="16"/>
      <c r="B162" s="27" t="s">
        <v>15</v>
      </c>
      <c r="C162" s="35"/>
      <c r="D162" s="35"/>
      <c r="E162" s="18"/>
      <c r="F162" s="17"/>
    </row>
    <row r="163" spans="1:6" ht="17.25" customHeight="1" x14ac:dyDescent="0.2">
      <c r="A163" s="16"/>
      <c r="B163" s="23" t="s">
        <v>71</v>
      </c>
      <c r="C163" s="35"/>
      <c r="D163" s="35"/>
      <c r="E163" s="18"/>
      <c r="F163" s="17"/>
    </row>
    <row r="164" spans="1:6" ht="30.75" customHeight="1" x14ac:dyDescent="0.2">
      <c r="A164" s="16"/>
      <c r="B164" s="28" t="s">
        <v>29</v>
      </c>
      <c r="C164" s="35"/>
      <c r="D164" s="35"/>
      <c r="E164" s="18"/>
      <c r="F164" s="17"/>
    </row>
    <row r="165" spans="1:6" ht="57.75" customHeight="1" x14ac:dyDescent="0.2">
      <c r="A165" s="16" t="s">
        <v>7</v>
      </c>
      <c r="B165" s="29" t="s">
        <v>87</v>
      </c>
      <c r="C165" s="35">
        <v>1</v>
      </c>
      <c r="D165" s="35" t="s">
        <v>19</v>
      </c>
      <c r="E165" s="21">
        <v>0</v>
      </c>
      <c r="F165" s="22">
        <f>C165*E165</f>
        <v>0</v>
      </c>
    </row>
    <row r="166" spans="1:6" ht="17.25" customHeight="1" x14ac:dyDescent="0.2">
      <c r="A166" s="16"/>
      <c r="B166" s="23" t="s">
        <v>16</v>
      </c>
      <c r="C166" s="35"/>
      <c r="D166" s="35"/>
      <c r="E166" s="18"/>
      <c r="F166" s="17"/>
    </row>
    <row r="167" spans="1:6" ht="30.75" customHeight="1" x14ac:dyDescent="0.2">
      <c r="A167" s="16"/>
      <c r="B167" s="28" t="s">
        <v>88</v>
      </c>
      <c r="C167" s="35"/>
      <c r="D167" s="35"/>
      <c r="E167" s="18"/>
      <c r="F167" s="17"/>
    </row>
    <row r="168" spans="1:6" ht="30.75" customHeight="1" x14ac:dyDescent="0.2">
      <c r="A168" s="16" t="s">
        <v>11</v>
      </c>
      <c r="B168" s="29" t="s">
        <v>89</v>
      </c>
      <c r="C168" s="35">
        <v>1</v>
      </c>
      <c r="D168" s="35" t="s">
        <v>19</v>
      </c>
      <c r="E168" s="21">
        <v>0</v>
      </c>
      <c r="F168" s="22">
        <f>C168*E168</f>
        <v>0</v>
      </c>
    </row>
    <row r="169" spans="1:6" ht="17.25" customHeight="1" x14ac:dyDescent="0.2">
      <c r="A169" s="16"/>
      <c r="B169" s="15" t="s">
        <v>33</v>
      </c>
      <c r="C169" s="35"/>
      <c r="D169" s="35"/>
      <c r="E169" s="18"/>
      <c r="F169" s="17"/>
    </row>
    <row r="170" spans="1:6" ht="17.25" customHeight="1" x14ac:dyDescent="0.2">
      <c r="A170" s="16"/>
      <c r="B170" s="23" t="s">
        <v>63</v>
      </c>
      <c r="C170" s="35"/>
      <c r="D170" s="35"/>
      <c r="E170" s="18"/>
      <c r="F170" s="17"/>
    </row>
    <row r="171" spans="1:6" ht="17.25" customHeight="1" x14ac:dyDescent="0.2">
      <c r="A171" s="16"/>
      <c r="B171" s="20" t="s">
        <v>90</v>
      </c>
      <c r="C171" s="35"/>
      <c r="D171" s="35"/>
      <c r="E171" s="18"/>
      <c r="F171" s="17"/>
    </row>
    <row r="172" spans="1:6" ht="57.75" customHeight="1" x14ac:dyDescent="0.2">
      <c r="A172" s="16" t="s">
        <v>25</v>
      </c>
      <c r="B172" s="29" t="s">
        <v>91</v>
      </c>
      <c r="C172" s="35">
        <v>1</v>
      </c>
      <c r="D172" s="35" t="s">
        <v>19</v>
      </c>
      <c r="E172" s="21">
        <v>0</v>
      </c>
      <c r="F172" s="22">
        <f>C172*E172</f>
        <v>0</v>
      </c>
    </row>
    <row r="173" spans="1:6" ht="17.25" customHeight="1" x14ac:dyDescent="0.2">
      <c r="A173" s="16"/>
      <c r="B173" s="30" t="s">
        <v>66</v>
      </c>
      <c r="C173" s="35"/>
      <c r="D173" s="35"/>
      <c r="E173" s="18"/>
      <c r="F173" s="17"/>
    </row>
    <row r="174" spans="1:6" ht="30.75" customHeight="1" x14ac:dyDescent="0.2">
      <c r="A174" s="16" t="s">
        <v>37</v>
      </c>
      <c r="B174" s="32" t="s">
        <v>67</v>
      </c>
      <c r="C174" s="35">
        <v>5</v>
      </c>
      <c r="D174" s="35" t="s">
        <v>27</v>
      </c>
      <c r="E174" s="21">
        <v>0</v>
      </c>
      <c r="F174" s="22">
        <f>C174*E174</f>
        <v>0</v>
      </c>
    </row>
    <row r="175" spans="1:6" ht="17.25" customHeight="1" x14ac:dyDescent="0.2">
      <c r="A175" s="16"/>
      <c r="B175" s="15" t="s">
        <v>20</v>
      </c>
      <c r="C175" s="35"/>
      <c r="D175" s="35"/>
      <c r="E175" s="18"/>
      <c r="F175" s="17"/>
    </row>
    <row r="176" spans="1:6" ht="44.25" customHeight="1" x14ac:dyDescent="0.2">
      <c r="A176" s="16"/>
      <c r="B176" s="19" t="s">
        <v>21</v>
      </c>
      <c r="C176" s="35"/>
      <c r="D176" s="35"/>
      <c r="E176" s="18"/>
      <c r="F176" s="17"/>
    </row>
    <row r="177" spans="1:6" ht="17.25" customHeight="1" x14ac:dyDescent="0.2">
      <c r="A177" s="16"/>
      <c r="B177" s="20" t="s">
        <v>22</v>
      </c>
      <c r="C177" s="35"/>
      <c r="D177" s="35"/>
      <c r="E177" s="18"/>
      <c r="F177" s="17"/>
    </row>
    <row r="178" spans="1:6" ht="17.25" customHeight="1" x14ac:dyDescent="0.2">
      <c r="A178" s="16" t="s">
        <v>40</v>
      </c>
      <c r="B178" s="30" t="s">
        <v>23</v>
      </c>
      <c r="C178" s="35">
        <v>4</v>
      </c>
      <c r="D178" s="35" t="s">
        <v>24</v>
      </c>
      <c r="E178" s="21">
        <v>0</v>
      </c>
      <c r="F178" s="22">
        <f>C178*E178</f>
        <v>0</v>
      </c>
    </row>
    <row r="179" spans="1:6" ht="17.25" customHeight="1" x14ac:dyDescent="0.2">
      <c r="A179" s="16" t="s">
        <v>42</v>
      </c>
      <c r="B179" s="30" t="s">
        <v>26</v>
      </c>
      <c r="C179" s="35">
        <v>6</v>
      </c>
      <c r="D179" s="35" t="s">
        <v>27</v>
      </c>
      <c r="E179" s="21">
        <v>0</v>
      </c>
      <c r="F179" s="22">
        <f>C179*E179</f>
        <v>0</v>
      </c>
    </row>
    <row r="180" spans="1:6" ht="44.25" customHeight="1" x14ac:dyDescent="0.2">
      <c r="A180" s="16"/>
      <c r="B180" s="19" t="s">
        <v>74</v>
      </c>
      <c r="C180" s="35"/>
      <c r="D180" s="35"/>
      <c r="E180" s="18"/>
      <c r="F180" s="17"/>
    </row>
    <row r="181" spans="1:6" ht="17.25" customHeight="1" x14ac:dyDescent="0.2">
      <c r="A181" s="16"/>
      <c r="B181" s="20" t="s">
        <v>22</v>
      </c>
      <c r="C181" s="35"/>
      <c r="D181" s="35"/>
      <c r="E181" s="18"/>
      <c r="F181" s="17"/>
    </row>
    <row r="182" spans="1:6" ht="17.25" customHeight="1" x14ac:dyDescent="0.2">
      <c r="A182" s="16" t="s">
        <v>45</v>
      </c>
      <c r="B182" s="30" t="s">
        <v>23</v>
      </c>
      <c r="C182" s="35">
        <v>4</v>
      </c>
      <c r="D182" s="35" t="s">
        <v>24</v>
      </c>
      <c r="E182" s="21">
        <v>0</v>
      </c>
      <c r="F182" s="22">
        <f>C182*E182</f>
        <v>0</v>
      </c>
    </row>
    <row r="183" spans="1:6" ht="17.25" customHeight="1" x14ac:dyDescent="0.2">
      <c r="A183" s="16" t="s">
        <v>46</v>
      </c>
      <c r="B183" s="30" t="s">
        <v>26</v>
      </c>
      <c r="C183" s="35">
        <v>6</v>
      </c>
      <c r="D183" s="35" t="s">
        <v>27</v>
      </c>
      <c r="E183" s="21">
        <v>0</v>
      </c>
      <c r="F183" s="22">
        <f>C183*E183</f>
        <v>0</v>
      </c>
    </row>
    <row r="184" spans="1:6" ht="17.25" customHeight="1" x14ac:dyDescent="0.2">
      <c r="A184" s="16"/>
      <c r="B184" s="15" t="s">
        <v>48</v>
      </c>
      <c r="C184" s="35"/>
      <c r="D184" s="35"/>
      <c r="E184" s="18"/>
      <c r="F184" s="17"/>
    </row>
    <row r="185" spans="1:6" ht="17.25" customHeight="1" x14ac:dyDescent="0.2">
      <c r="A185" s="16"/>
      <c r="B185" s="23" t="s">
        <v>49</v>
      </c>
      <c r="C185" s="35"/>
      <c r="D185" s="35"/>
      <c r="E185" s="18"/>
      <c r="F185" s="17"/>
    </row>
    <row r="186" spans="1:6" ht="17.25" customHeight="1" x14ac:dyDescent="0.2">
      <c r="A186" s="16"/>
      <c r="B186" s="20" t="s">
        <v>50</v>
      </c>
      <c r="C186" s="35"/>
      <c r="D186" s="35"/>
      <c r="E186" s="18"/>
      <c r="F186" s="17"/>
    </row>
    <row r="187" spans="1:6" ht="17.25" customHeight="1" x14ac:dyDescent="0.2">
      <c r="A187" s="16" t="s">
        <v>47</v>
      </c>
      <c r="B187" s="30" t="s">
        <v>92</v>
      </c>
      <c r="C187" s="35">
        <v>1</v>
      </c>
      <c r="D187" s="35" t="s">
        <v>19</v>
      </c>
      <c r="E187" s="21">
        <v>0</v>
      </c>
      <c r="F187" s="22">
        <f>C187*E187</f>
        <v>0</v>
      </c>
    </row>
    <row r="188" spans="1:6" ht="9.75" customHeight="1" x14ac:dyDescent="0.2">
      <c r="A188" s="17"/>
      <c r="B188" s="24"/>
      <c r="C188" s="35"/>
      <c r="D188" s="35"/>
      <c r="E188" s="18"/>
      <c r="F188" s="17"/>
    </row>
    <row r="189" spans="1:6" ht="28.5" customHeight="1" x14ac:dyDescent="0.2">
      <c r="A189" s="6"/>
      <c r="B189" s="7"/>
      <c r="C189" s="40"/>
      <c r="D189" s="40"/>
      <c r="E189" s="25" t="s">
        <v>93</v>
      </c>
      <c r="F189" s="26">
        <f>F165+F168+F172+F174+F178+F179+F182+F183+F187</f>
        <v>0</v>
      </c>
    </row>
    <row r="190" spans="1:6" ht="28.5" customHeight="1" x14ac:dyDescent="0.2">
      <c r="A190" s="6" t="s">
        <v>0</v>
      </c>
      <c r="B190" s="7"/>
      <c r="C190" s="40"/>
      <c r="D190" s="40"/>
      <c r="E190" s="7"/>
      <c r="F190" s="8" t="s">
        <v>86</v>
      </c>
    </row>
    <row r="191" spans="1:6" ht="28.5" customHeight="1" x14ac:dyDescent="0.2">
      <c r="A191" s="37"/>
      <c r="B191" s="38"/>
      <c r="C191" s="39" t="s">
        <v>2</v>
      </c>
      <c r="D191" s="39" t="s">
        <v>3</v>
      </c>
      <c r="E191" s="39" t="s">
        <v>4</v>
      </c>
      <c r="F191" s="37" t="s">
        <v>5</v>
      </c>
    </row>
    <row r="192" spans="1:6" ht="17.25" customHeight="1" x14ac:dyDescent="0.2">
      <c r="A192" s="17"/>
      <c r="B192" s="15" t="s">
        <v>94</v>
      </c>
      <c r="C192" s="10"/>
      <c r="D192" s="10"/>
      <c r="E192" s="2"/>
      <c r="F192" s="9"/>
    </row>
    <row r="193" spans="1:6" ht="17.25" customHeight="1" x14ac:dyDescent="0.2">
      <c r="A193" s="17"/>
      <c r="B193" s="23" t="s">
        <v>95</v>
      </c>
      <c r="C193" s="35"/>
      <c r="D193" s="35"/>
      <c r="E193" s="18"/>
      <c r="F193" s="17"/>
    </row>
    <row r="194" spans="1:6" ht="17.25" customHeight="1" x14ac:dyDescent="0.2">
      <c r="A194" s="17"/>
      <c r="B194" s="20" t="s">
        <v>96</v>
      </c>
      <c r="C194" s="35"/>
      <c r="D194" s="35"/>
      <c r="E194" s="18"/>
      <c r="F194" s="17"/>
    </row>
    <row r="195" spans="1:6" ht="30.75" customHeight="1" x14ac:dyDescent="0.2">
      <c r="A195" s="16" t="s">
        <v>7</v>
      </c>
      <c r="B195" s="29" t="s">
        <v>97</v>
      </c>
      <c r="C195" s="35">
        <v>1</v>
      </c>
      <c r="D195" s="35" t="s">
        <v>19</v>
      </c>
      <c r="E195" s="21">
        <v>0</v>
      </c>
      <c r="F195" s="22">
        <f>C195*E195</f>
        <v>0</v>
      </c>
    </row>
    <row r="196" spans="1:6" ht="30.75" customHeight="1" x14ac:dyDescent="0.2">
      <c r="A196" s="16" t="s">
        <v>11</v>
      </c>
      <c r="B196" s="29" t="s">
        <v>98</v>
      </c>
      <c r="C196" s="35">
        <v>1</v>
      </c>
      <c r="D196" s="35" t="s">
        <v>19</v>
      </c>
      <c r="E196" s="21">
        <v>0</v>
      </c>
      <c r="F196" s="22">
        <f>C196*E196</f>
        <v>0</v>
      </c>
    </row>
    <row r="197" spans="1:6" ht="300" customHeight="1" x14ac:dyDescent="0.2">
      <c r="A197" s="17"/>
      <c r="B197" s="24"/>
      <c r="C197" s="35"/>
      <c r="D197" s="35"/>
      <c r="E197" s="18"/>
      <c r="F197" s="17"/>
    </row>
    <row r="198" spans="1:6" ht="264.75" customHeight="1" x14ac:dyDescent="0.2">
      <c r="A198" s="17"/>
      <c r="B198" s="24"/>
      <c r="C198" s="35"/>
      <c r="D198" s="35"/>
      <c r="E198" s="18"/>
      <c r="F198" s="17"/>
    </row>
    <row r="199" spans="1:6" ht="28.5" customHeight="1" x14ac:dyDescent="0.2">
      <c r="A199" s="6"/>
      <c r="B199" s="7"/>
      <c r="C199" s="40"/>
      <c r="D199" s="40"/>
      <c r="E199" s="25" t="s">
        <v>93</v>
      </c>
      <c r="F199" s="26">
        <f>F195+F196</f>
        <v>0</v>
      </c>
    </row>
    <row r="200" spans="1:6" ht="28.5" customHeight="1" x14ac:dyDescent="0.2">
      <c r="A200" s="6" t="s">
        <v>0</v>
      </c>
      <c r="B200" s="7"/>
      <c r="C200" s="40"/>
      <c r="D200" s="40"/>
      <c r="E200" s="7"/>
      <c r="F200" s="8" t="s">
        <v>86</v>
      </c>
    </row>
    <row r="201" spans="1:6" ht="28.5" customHeight="1" x14ac:dyDescent="0.2">
      <c r="A201" s="37"/>
      <c r="B201" s="38"/>
      <c r="C201" s="39" t="s">
        <v>2</v>
      </c>
      <c r="D201" s="39" t="s">
        <v>3</v>
      </c>
      <c r="E201" s="39" t="s">
        <v>4</v>
      </c>
      <c r="F201" s="37" t="s">
        <v>5</v>
      </c>
    </row>
    <row r="202" spans="1:6" ht="17.25" customHeight="1" x14ac:dyDescent="0.2">
      <c r="A202" s="17"/>
      <c r="B202" s="33" t="s">
        <v>99</v>
      </c>
      <c r="C202" s="10"/>
      <c r="D202" s="10"/>
      <c r="E202" s="2"/>
      <c r="F202" s="9"/>
    </row>
    <row r="203" spans="1:6" ht="28.5" customHeight="1" x14ac:dyDescent="0.2">
      <c r="A203" s="17"/>
      <c r="B203" s="24"/>
      <c r="C203" s="35"/>
      <c r="D203" s="35"/>
      <c r="E203" s="18"/>
      <c r="F203" s="17"/>
    </row>
    <row r="204" spans="1:6" ht="17.25" customHeight="1" x14ac:dyDescent="0.2">
      <c r="A204" s="17"/>
      <c r="B204" s="34" t="s">
        <v>100</v>
      </c>
      <c r="C204" s="35"/>
      <c r="D204" s="35"/>
      <c r="E204" s="35" t="s">
        <v>101</v>
      </c>
      <c r="F204" s="22">
        <f>F189</f>
        <v>0</v>
      </c>
    </row>
    <row r="205" spans="1:6" ht="14.25" customHeight="1" x14ac:dyDescent="0.2">
      <c r="A205" s="17"/>
      <c r="B205" s="24"/>
      <c r="C205" s="35"/>
      <c r="D205" s="35"/>
      <c r="E205" s="18"/>
      <c r="F205" s="17"/>
    </row>
    <row r="206" spans="1:6" ht="17.25" customHeight="1" x14ac:dyDescent="0.2">
      <c r="A206" s="17"/>
      <c r="B206" s="34" t="s">
        <v>102</v>
      </c>
      <c r="C206" s="35"/>
      <c r="D206" s="35"/>
      <c r="E206" s="35" t="s">
        <v>101</v>
      </c>
      <c r="F206" s="22">
        <f>F199</f>
        <v>0</v>
      </c>
    </row>
    <row r="207" spans="1:6" ht="14.25" customHeight="1" x14ac:dyDescent="0.2">
      <c r="A207" s="17"/>
      <c r="B207" s="24"/>
      <c r="C207" s="35"/>
      <c r="D207" s="35"/>
      <c r="E207" s="18"/>
      <c r="F207" s="17"/>
    </row>
    <row r="208" spans="1:6" ht="300" customHeight="1" x14ac:dyDescent="0.2">
      <c r="A208" s="17"/>
      <c r="B208" s="24"/>
      <c r="C208" s="35"/>
      <c r="D208" s="35"/>
      <c r="E208" s="18"/>
      <c r="F208" s="17"/>
    </row>
    <row r="209" spans="1:6" ht="269.25" customHeight="1" x14ac:dyDescent="0.2">
      <c r="A209" s="17"/>
      <c r="B209" s="24"/>
      <c r="C209" s="35"/>
      <c r="D209" s="35"/>
      <c r="E209" s="18"/>
      <c r="F209" s="17"/>
    </row>
    <row r="210" spans="1:6" ht="28.5" customHeight="1" x14ac:dyDescent="0.2">
      <c r="A210" s="6"/>
      <c r="B210" s="7"/>
      <c r="C210" s="40"/>
      <c r="D210" s="40"/>
      <c r="E210" s="25" t="s">
        <v>13</v>
      </c>
      <c r="F210" s="26">
        <f>F204+F206</f>
        <v>0</v>
      </c>
    </row>
    <row r="211" spans="1:6" ht="28.5" customHeight="1" x14ac:dyDescent="0.2">
      <c r="A211" s="6" t="s">
        <v>0</v>
      </c>
      <c r="B211" s="7"/>
      <c r="C211" s="40"/>
      <c r="D211" s="40"/>
      <c r="E211" s="7"/>
      <c r="F211" s="8" t="s">
        <v>103</v>
      </c>
    </row>
    <row r="212" spans="1:6" ht="28.5" customHeight="1" x14ac:dyDescent="0.2">
      <c r="A212" s="37"/>
      <c r="B212" s="38"/>
      <c r="C212" s="39" t="s">
        <v>2</v>
      </c>
      <c r="D212" s="39" t="s">
        <v>3</v>
      </c>
      <c r="E212" s="39" t="s">
        <v>4</v>
      </c>
      <c r="F212" s="37" t="s">
        <v>5</v>
      </c>
    </row>
    <row r="213" spans="1:6" ht="17.25" customHeight="1" x14ac:dyDescent="0.2">
      <c r="A213" s="16"/>
      <c r="B213" s="15" t="s">
        <v>103</v>
      </c>
      <c r="C213" s="10"/>
      <c r="D213" s="10"/>
      <c r="E213" s="2"/>
      <c r="F213" s="9"/>
    </row>
    <row r="214" spans="1:6" ht="30.75" customHeight="1" x14ac:dyDescent="0.2">
      <c r="A214" s="16"/>
      <c r="B214" s="27" t="s">
        <v>15</v>
      </c>
      <c r="C214" s="35"/>
      <c r="D214" s="35"/>
      <c r="E214" s="18"/>
      <c r="F214" s="17"/>
    </row>
    <row r="215" spans="1:6" ht="17.25" customHeight="1" x14ac:dyDescent="0.2">
      <c r="A215" s="16"/>
      <c r="B215" s="23" t="s">
        <v>16</v>
      </c>
      <c r="C215" s="35"/>
      <c r="D215" s="35"/>
      <c r="E215" s="18"/>
      <c r="F215" s="17"/>
    </row>
    <row r="216" spans="1:6" ht="30.75" customHeight="1" x14ac:dyDescent="0.2">
      <c r="A216" s="16"/>
      <c r="B216" s="28" t="s">
        <v>29</v>
      </c>
      <c r="C216" s="35"/>
      <c r="D216" s="35"/>
      <c r="E216" s="18"/>
      <c r="F216" s="17"/>
    </row>
    <row r="217" spans="1:6" ht="30.75" customHeight="1" x14ac:dyDescent="0.2">
      <c r="A217" s="16" t="s">
        <v>7</v>
      </c>
      <c r="B217" s="29" t="s">
        <v>104</v>
      </c>
      <c r="C217" s="35">
        <v>2</v>
      </c>
      <c r="D217" s="35" t="s">
        <v>19</v>
      </c>
      <c r="E217" s="21">
        <v>0</v>
      </c>
      <c r="F217" s="22">
        <f>C217*E217</f>
        <v>0</v>
      </c>
    </row>
    <row r="218" spans="1:6" ht="17.25" customHeight="1" x14ac:dyDescent="0.2">
      <c r="A218" s="16"/>
      <c r="B218" s="15" t="s">
        <v>20</v>
      </c>
      <c r="C218" s="35"/>
      <c r="D218" s="35"/>
      <c r="E218" s="18"/>
      <c r="F218" s="17"/>
    </row>
    <row r="219" spans="1:6" ht="44.25" customHeight="1" x14ac:dyDescent="0.2">
      <c r="A219" s="16"/>
      <c r="B219" s="19" t="s">
        <v>21</v>
      </c>
      <c r="C219" s="35"/>
      <c r="D219" s="35"/>
      <c r="E219" s="18"/>
      <c r="F219" s="17"/>
    </row>
    <row r="220" spans="1:6" ht="17.25" customHeight="1" x14ac:dyDescent="0.2">
      <c r="A220" s="16"/>
      <c r="B220" s="20" t="s">
        <v>22</v>
      </c>
      <c r="C220" s="35"/>
      <c r="D220" s="35"/>
      <c r="E220" s="18"/>
      <c r="F220" s="17"/>
    </row>
    <row r="221" spans="1:6" ht="17.25" customHeight="1" x14ac:dyDescent="0.2">
      <c r="A221" s="16" t="s">
        <v>11</v>
      </c>
      <c r="B221" s="30" t="s">
        <v>23</v>
      </c>
      <c r="C221" s="35">
        <v>9</v>
      </c>
      <c r="D221" s="35" t="s">
        <v>24</v>
      </c>
      <c r="E221" s="21">
        <v>0</v>
      </c>
      <c r="F221" s="22">
        <f>C221*E221</f>
        <v>0</v>
      </c>
    </row>
    <row r="222" spans="1:6" ht="17.25" customHeight="1" x14ac:dyDescent="0.2">
      <c r="A222" s="16" t="s">
        <v>25</v>
      </c>
      <c r="B222" s="30" t="s">
        <v>26</v>
      </c>
      <c r="C222" s="35">
        <v>13</v>
      </c>
      <c r="D222" s="35" t="s">
        <v>27</v>
      </c>
      <c r="E222" s="21">
        <v>0</v>
      </c>
      <c r="F222" s="22">
        <f>C222*E222</f>
        <v>0</v>
      </c>
    </row>
    <row r="223" spans="1:6" ht="17.25" customHeight="1" x14ac:dyDescent="0.2">
      <c r="A223" s="16"/>
      <c r="B223" s="15" t="s">
        <v>48</v>
      </c>
      <c r="C223" s="35"/>
      <c r="D223" s="35"/>
      <c r="E223" s="18"/>
      <c r="F223" s="17"/>
    </row>
    <row r="224" spans="1:6" ht="17.25" customHeight="1" x14ac:dyDescent="0.2">
      <c r="A224" s="16"/>
      <c r="B224" s="23" t="s">
        <v>105</v>
      </c>
      <c r="C224" s="35"/>
      <c r="D224" s="35"/>
      <c r="E224" s="18"/>
      <c r="F224" s="17"/>
    </row>
    <row r="225" spans="1:6" ht="17.25" customHeight="1" x14ac:dyDescent="0.2">
      <c r="A225" s="16"/>
      <c r="B225" s="20" t="s">
        <v>50</v>
      </c>
      <c r="C225" s="35"/>
      <c r="D225" s="35"/>
      <c r="E225" s="18"/>
      <c r="F225" s="17"/>
    </row>
    <row r="226" spans="1:6" ht="30.75" customHeight="1" x14ac:dyDescent="0.2">
      <c r="A226" s="16" t="s">
        <v>37</v>
      </c>
      <c r="B226" s="29" t="s">
        <v>106</v>
      </c>
      <c r="C226" s="35">
        <v>2</v>
      </c>
      <c r="D226" s="35" t="s">
        <v>19</v>
      </c>
      <c r="E226" s="21">
        <v>0</v>
      </c>
      <c r="F226" s="22">
        <f>C226*E226</f>
        <v>0</v>
      </c>
    </row>
    <row r="227" spans="1:6" ht="300" customHeight="1" x14ac:dyDescent="0.2">
      <c r="A227" s="17"/>
      <c r="B227" s="24"/>
      <c r="C227" s="35"/>
      <c r="D227" s="35"/>
      <c r="E227" s="18"/>
      <c r="F227" s="17"/>
    </row>
    <row r="228" spans="1:6" ht="55.5" customHeight="1" x14ac:dyDescent="0.2">
      <c r="A228" s="17"/>
      <c r="B228" s="24"/>
      <c r="C228" s="35"/>
      <c r="D228" s="35"/>
      <c r="E228" s="18"/>
      <c r="F228" s="17"/>
    </row>
    <row r="229" spans="1:6" ht="28.5" customHeight="1" x14ac:dyDescent="0.2">
      <c r="A229" s="6"/>
      <c r="B229" s="7"/>
      <c r="C229" s="40"/>
      <c r="D229" s="40"/>
      <c r="E229" s="25" t="s">
        <v>13</v>
      </c>
      <c r="F229" s="26">
        <f>F217+F221+F222+F226</f>
        <v>0</v>
      </c>
    </row>
    <row r="230" spans="1:6" ht="28.5" customHeight="1" x14ac:dyDescent="0.2">
      <c r="A230" s="6" t="s">
        <v>0</v>
      </c>
      <c r="B230" s="7"/>
      <c r="C230" s="40"/>
      <c r="D230" s="40"/>
      <c r="E230" s="7"/>
      <c r="F230" s="8" t="s">
        <v>107</v>
      </c>
    </row>
    <row r="231" spans="1:6" ht="28.5" customHeight="1" x14ac:dyDescent="0.2">
      <c r="A231" s="37"/>
      <c r="B231" s="38"/>
      <c r="C231" s="39" t="s">
        <v>2</v>
      </c>
      <c r="D231" s="39" t="s">
        <v>3</v>
      </c>
      <c r="E231" s="39" t="s">
        <v>4</v>
      </c>
      <c r="F231" s="37" t="s">
        <v>5</v>
      </c>
    </row>
    <row r="232" spans="1:6" ht="17.25" customHeight="1" x14ac:dyDescent="0.2">
      <c r="A232" s="16"/>
      <c r="B232" s="15" t="s">
        <v>107</v>
      </c>
      <c r="C232" s="10"/>
      <c r="D232" s="10"/>
      <c r="E232" s="2"/>
      <c r="F232" s="9"/>
    </row>
    <row r="233" spans="1:6" ht="30.75" customHeight="1" x14ac:dyDescent="0.2">
      <c r="A233" s="16"/>
      <c r="B233" s="27" t="s">
        <v>15</v>
      </c>
      <c r="C233" s="35"/>
      <c r="D233" s="35"/>
      <c r="E233" s="18"/>
      <c r="F233" s="17"/>
    </row>
    <row r="234" spans="1:6" ht="17.25" customHeight="1" x14ac:dyDescent="0.2">
      <c r="A234" s="16"/>
      <c r="B234" s="23" t="s">
        <v>16</v>
      </c>
      <c r="C234" s="35"/>
      <c r="D234" s="35"/>
      <c r="E234" s="18"/>
      <c r="F234" s="17"/>
    </row>
    <row r="235" spans="1:6" ht="30.75" customHeight="1" x14ac:dyDescent="0.2">
      <c r="A235" s="16"/>
      <c r="B235" s="28" t="s">
        <v>17</v>
      </c>
      <c r="C235" s="35"/>
      <c r="D235" s="35"/>
      <c r="E235" s="18"/>
      <c r="F235" s="17"/>
    </row>
    <row r="236" spans="1:6" ht="44.25" customHeight="1" x14ac:dyDescent="0.2">
      <c r="A236" s="16" t="s">
        <v>7</v>
      </c>
      <c r="B236" s="29" t="s">
        <v>108</v>
      </c>
      <c r="C236" s="35">
        <v>1</v>
      </c>
      <c r="D236" s="35" t="s">
        <v>109</v>
      </c>
      <c r="E236" s="21">
        <v>0</v>
      </c>
      <c r="F236" s="22">
        <f>C236*E236</f>
        <v>0</v>
      </c>
    </row>
    <row r="237" spans="1:6" ht="17.25" customHeight="1" x14ac:dyDescent="0.2">
      <c r="A237" s="16"/>
      <c r="B237" s="15" t="s">
        <v>20</v>
      </c>
      <c r="C237" s="35"/>
      <c r="D237" s="35"/>
      <c r="E237" s="18"/>
      <c r="F237" s="17"/>
    </row>
    <row r="238" spans="1:6" ht="44.25" customHeight="1" x14ac:dyDescent="0.2">
      <c r="A238" s="16"/>
      <c r="B238" s="19" t="s">
        <v>21</v>
      </c>
      <c r="C238" s="35"/>
      <c r="D238" s="35"/>
      <c r="E238" s="18"/>
      <c r="F238" s="17"/>
    </row>
    <row r="239" spans="1:6" ht="17.25" customHeight="1" x14ac:dyDescent="0.2">
      <c r="A239" s="16"/>
      <c r="B239" s="20" t="s">
        <v>22</v>
      </c>
      <c r="C239" s="35"/>
      <c r="D239" s="35"/>
      <c r="E239" s="18"/>
      <c r="F239" s="17"/>
    </row>
    <row r="240" spans="1:6" ht="17.25" customHeight="1" x14ac:dyDescent="0.2">
      <c r="A240" s="16" t="s">
        <v>11</v>
      </c>
      <c r="B240" s="30" t="s">
        <v>26</v>
      </c>
      <c r="C240" s="35">
        <v>8</v>
      </c>
      <c r="D240" s="35" t="s">
        <v>27</v>
      </c>
      <c r="E240" s="21">
        <v>0</v>
      </c>
      <c r="F240" s="22">
        <f>C240*E240</f>
        <v>0</v>
      </c>
    </row>
    <row r="241" spans="1:6" ht="17.25" customHeight="1" x14ac:dyDescent="0.2">
      <c r="A241" s="16"/>
      <c r="B241" s="20" t="s">
        <v>110</v>
      </c>
      <c r="C241" s="35"/>
      <c r="D241" s="35"/>
      <c r="E241" s="18"/>
      <c r="F241" s="17"/>
    </row>
    <row r="242" spans="1:6" ht="17.25" customHeight="1" x14ac:dyDescent="0.2">
      <c r="A242" s="16" t="s">
        <v>25</v>
      </c>
      <c r="B242" s="30" t="s">
        <v>111</v>
      </c>
      <c r="C242" s="35">
        <v>12</v>
      </c>
      <c r="D242" s="35" t="s">
        <v>24</v>
      </c>
      <c r="E242" s="21">
        <v>0</v>
      </c>
      <c r="F242" s="22">
        <f>C242*E242</f>
        <v>0</v>
      </c>
    </row>
    <row r="243" spans="1:6" ht="17.25" customHeight="1" x14ac:dyDescent="0.2">
      <c r="A243" s="16"/>
      <c r="B243" s="15" t="s">
        <v>48</v>
      </c>
      <c r="C243" s="35"/>
      <c r="D243" s="35"/>
      <c r="E243" s="18"/>
      <c r="F243" s="17"/>
    </row>
    <row r="244" spans="1:6" ht="17.25" customHeight="1" x14ac:dyDescent="0.2">
      <c r="A244" s="16"/>
      <c r="B244" s="23" t="s">
        <v>105</v>
      </c>
      <c r="C244" s="35"/>
      <c r="D244" s="35"/>
      <c r="E244" s="18"/>
      <c r="F244" s="17"/>
    </row>
    <row r="245" spans="1:6" ht="17.25" customHeight="1" x14ac:dyDescent="0.2">
      <c r="A245" s="16"/>
      <c r="B245" s="20" t="s">
        <v>50</v>
      </c>
      <c r="C245" s="35"/>
      <c r="D245" s="35"/>
      <c r="E245" s="18"/>
      <c r="F245" s="17"/>
    </row>
    <row r="246" spans="1:6" ht="30.75" customHeight="1" x14ac:dyDescent="0.2">
      <c r="A246" s="16" t="s">
        <v>37</v>
      </c>
      <c r="B246" s="29" t="s">
        <v>112</v>
      </c>
      <c r="C246" s="35">
        <v>1</v>
      </c>
      <c r="D246" s="35" t="s">
        <v>109</v>
      </c>
      <c r="E246" s="21">
        <v>0</v>
      </c>
      <c r="F246" s="22">
        <f>C246*E246</f>
        <v>0</v>
      </c>
    </row>
    <row r="247" spans="1:6" ht="300" customHeight="1" x14ac:dyDescent="0.2">
      <c r="A247" s="17"/>
      <c r="B247" s="24"/>
      <c r="C247" s="35"/>
      <c r="D247" s="35"/>
      <c r="E247" s="18"/>
      <c r="F247" s="17"/>
    </row>
    <row r="248" spans="1:6" ht="24.75" customHeight="1" x14ac:dyDescent="0.2">
      <c r="A248" s="17"/>
      <c r="B248" s="24"/>
      <c r="C248" s="35"/>
      <c r="D248" s="35"/>
      <c r="E248" s="18"/>
      <c r="F248" s="17"/>
    </row>
    <row r="249" spans="1:6" ht="28.5" customHeight="1" x14ac:dyDescent="0.2">
      <c r="A249" s="6"/>
      <c r="B249" s="7"/>
      <c r="C249" s="40"/>
      <c r="D249" s="40"/>
      <c r="E249" s="25" t="s">
        <v>13</v>
      </c>
      <c r="F249" s="26">
        <f>F236+F240+F242+F246</f>
        <v>0</v>
      </c>
    </row>
    <row r="250" spans="1:6" ht="28.5" customHeight="1" x14ac:dyDescent="0.2">
      <c r="A250" s="6" t="s">
        <v>0</v>
      </c>
      <c r="B250" s="7"/>
      <c r="C250" s="40"/>
      <c r="D250" s="40"/>
      <c r="E250" s="7"/>
      <c r="F250" s="36" t="s">
        <v>125</v>
      </c>
    </row>
    <row r="251" spans="1:6" ht="28.5" customHeight="1" x14ac:dyDescent="0.2">
      <c r="A251" s="37"/>
      <c r="B251" s="38"/>
      <c r="C251" s="39" t="s">
        <v>2</v>
      </c>
      <c r="D251" s="39" t="s">
        <v>3</v>
      </c>
      <c r="E251" s="39" t="s">
        <v>4</v>
      </c>
      <c r="F251" s="37" t="s">
        <v>5</v>
      </c>
    </row>
    <row r="252" spans="1:6" ht="17.25" customHeight="1" x14ac:dyDescent="0.2">
      <c r="A252" s="17"/>
      <c r="B252" s="33" t="s">
        <v>113</v>
      </c>
      <c r="C252" s="10"/>
      <c r="D252" s="10"/>
      <c r="E252" s="2"/>
      <c r="F252" s="9"/>
    </row>
    <row r="253" spans="1:6" ht="28.5" customHeight="1" x14ac:dyDescent="0.2">
      <c r="A253" s="17"/>
      <c r="B253" s="24"/>
      <c r="C253" s="35"/>
      <c r="D253" s="35"/>
      <c r="E253" s="18"/>
      <c r="F253" s="17"/>
    </row>
    <row r="254" spans="1:6" ht="17.25" customHeight="1" x14ac:dyDescent="0.2">
      <c r="A254" s="17"/>
      <c r="B254" s="34" t="s">
        <v>114</v>
      </c>
      <c r="C254" s="35"/>
      <c r="D254" s="35"/>
      <c r="E254" s="35" t="s">
        <v>101</v>
      </c>
      <c r="F254" s="22">
        <f>F10</f>
        <v>0</v>
      </c>
    </row>
    <row r="255" spans="1:6" ht="14.25" customHeight="1" x14ac:dyDescent="0.2">
      <c r="A255" s="17"/>
      <c r="B255" s="24"/>
      <c r="C255" s="35"/>
      <c r="D255" s="35"/>
      <c r="E255" s="18"/>
      <c r="F255" s="17"/>
    </row>
    <row r="256" spans="1:6" ht="17.25" customHeight="1" x14ac:dyDescent="0.2">
      <c r="A256" s="17"/>
      <c r="B256" s="34" t="s">
        <v>115</v>
      </c>
      <c r="C256" s="35"/>
      <c r="D256" s="35"/>
      <c r="E256" s="35" t="s">
        <v>101</v>
      </c>
      <c r="F256" s="22">
        <f>F25</f>
        <v>0</v>
      </c>
    </row>
    <row r="257" spans="1:6" ht="14.25" customHeight="1" x14ac:dyDescent="0.2">
      <c r="A257" s="17"/>
      <c r="B257" s="24"/>
      <c r="C257" s="35"/>
      <c r="D257" s="35"/>
      <c r="E257" s="18"/>
      <c r="F257" s="17"/>
    </row>
    <row r="258" spans="1:6" ht="17.25" customHeight="1" x14ac:dyDescent="0.2">
      <c r="A258" s="17"/>
      <c r="B258" s="34" t="s">
        <v>116</v>
      </c>
      <c r="C258" s="35"/>
      <c r="D258" s="35"/>
      <c r="E258" s="35" t="s">
        <v>101</v>
      </c>
      <c r="F258" s="22">
        <f>F58</f>
        <v>0</v>
      </c>
    </row>
    <row r="259" spans="1:6" ht="14.25" customHeight="1" x14ac:dyDescent="0.2">
      <c r="A259" s="17"/>
      <c r="B259" s="24"/>
      <c r="C259" s="35"/>
      <c r="D259" s="35"/>
      <c r="E259" s="18"/>
      <c r="F259" s="17"/>
    </row>
    <row r="260" spans="1:6" ht="17.25" customHeight="1" x14ac:dyDescent="0.2">
      <c r="A260" s="17"/>
      <c r="B260" s="34" t="s">
        <v>117</v>
      </c>
      <c r="C260" s="35"/>
      <c r="D260" s="35"/>
      <c r="E260" s="35" t="s">
        <v>101</v>
      </c>
      <c r="F260" s="22">
        <f>F80</f>
        <v>0</v>
      </c>
    </row>
    <row r="261" spans="1:6" ht="14.25" customHeight="1" x14ac:dyDescent="0.2">
      <c r="A261" s="17"/>
      <c r="B261" s="24"/>
      <c r="C261" s="35"/>
      <c r="D261" s="35"/>
      <c r="E261" s="18"/>
      <c r="F261" s="17"/>
    </row>
    <row r="262" spans="1:6" ht="17.25" customHeight="1" x14ac:dyDescent="0.2">
      <c r="A262" s="17"/>
      <c r="B262" s="34" t="s">
        <v>118</v>
      </c>
      <c r="C262" s="35"/>
      <c r="D262" s="35"/>
      <c r="E262" s="35" t="s">
        <v>101</v>
      </c>
      <c r="F262" s="22">
        <f>F106</f>
        <v>0</v>
      </c>
    </row>
    <row r="263" spans="1:6" ht="14.25" customHeight="1" x14ac:dyDescent="0.2">
      <c r="A263" s="17"/>
      <c r="B263" s="24"/>
      <c r="C263" s="35"/>
      <c r="D263" s="35"/>
      <c r="E263" s="18"/>
      <c r="F263" s="17"/>
    </row>
    <row r="264" spans="1:6" ht="17.25" customHeight="1" x14ac:dyDescent="0.2">
      <c r="A264" s="17"/>
      <c r="B264" s="34" t="s">
        <v>119</v>
      </c>
      <c r="C264" s="35"/>
      <c r="D264" s="35"/>
      <c r="E264" s="35" t="s">
        <v>101</v>
      </c>
      <c r="F264" s="22">
        <f>F136</f>
        <v>0</v>
      </c>
    </row>
    <row r="265" spans="1:6" ht="14.25" customHeight="1" x14ac:dyDescent="0.2">
      <c r="A265" s="17"/>
      <c r="B265" s="24"/>
      <c r="C265" s="35"/>
      <c r="D265" s="35"/>
      <c r="E265" s="18"/>
      <c r="F265" s="17"/>
    </row>
    <row r="266" spans="1:6" ht="17.25" customHeight="1" x14ac:dyDescent="0.2">
      <c r="A266" s="17"/>
      <c r="B266" s="34" t="s">
        <v>120</v>
      </c>
      <c r="C266" s="35"/>
      <c r="D266" s="35"/>
      <c r="E266" s="35" t="s">
        <v>101</v>
      </c>
      <c r="F266" s="22">
        <f>F158</f>
        <v>0</v>
      </c>
    </row>
    <row r="267" spans="1:6" ht="14.25" customHeight="1" x14ac:dyDescent="0.2">
      <c r="A267" s="17"/>
      <c r="B267" s="24"/>
      <c r="C267" s="35"/>
      <c r="D267" s="35"/>
      <c r="E267" s="18"/>
      <c r="F267" s="17"/>
    </row>
    <row r="268" spans="1:6" ht="17.25" customHeight="1" x14ac:dyDescent="0.2">
      <c r="A268" s="17"/>
      <c r="B268" s="34" t="s">
        <v>121</v>
      </c>
      <c r="C268" s="35"/>
      <c r="D268" s="35"/>
      <c r="E268" s="35" t="s">
        <v>101</v>
      </c>
      <c r="F268" s="22">
        <f>F210</f>
        <v>0</v>
      </c>
    </row>
    <row r="269" spans="1:6" ht="14.25" customHeight="1" x14ac:dyDescent="0.2">
      <c r="A269" s="17"/>
      <c r="B269" s="24"/>
      <c r="C269" s="35"/>
      <c r="D269" s="35"/>
      <c r="E269" s="18"/>
      <c r="F269" s="17"/>
    </row>
    <row r="270" spans="1:6" ht="17.25" customHeight="1" x14ac:dyDescent="0.2">
      <c r="A270" s="17"/>
      <c r="B270" s="34" t="s">
        <v>122</v>
      </c>
      <c r="C270" s="35"/>
      <c r="D270" s="35"/>
      <c r="E270" s="35" t="s">
        <v>101</v>
      </c>
      <c r="F270" s="22">
        <f>F229</f>
        <v>0</v>
      </c>
    </row>
    <row r="271" spans="1:6" ht="14.25" customHeight="1" x14ac:dyDescent="0.2">
      <c r="A271" s="17"/>
      <c r="B271" s="24"/>
      <c r="C271" s="35"/>
      <c r="D271" s="35"/>
      <c r="E271" s="18"/>
      <c r="F271" s="17"/>
    </row>
    <row r="272" spans="1:6" ht="17.25" customHeight="1" x14ac:dyDescent="0.2">
      <c r="A272" s="17"/>
      <c r="B272" s="34" t="s">
        <v>123</v>
      </c>
      <c r="C272" s="35"/>
      <c r="D272" s="35"/>
      <c r="E272" s="35" t="s">
        <v>101</v>
      </c>
      <c r="F272" s="22">
        <f>F249</f>
        <v>0</v>
      </c>
    </row>
    <row r="273" spans="1:6" ht="14.25" customHeight="1" x14ac:dyDescent="0.2">
      <c r="A273" s="17"/>
      <c r="B273" s="24"/>
      <c r="C273" s="35"/>
      <c r="D273" s="35"/>
      <c r="E273" s="18"/>
      <c r="F273" s="17"/>
    </row>
    <row r="274" spans="1:6" ht="300" customHeight="1" x14ac:dyDescent="0.2">
      <c r="A274" s="17"/>
      <c r="B274" s="24"/>
      <c r="C274" s="35"/>
      <c r="D274" s="35"/>
      <c r="E274" s="18"/>
      <c r="F274" s="17"/>
    </row>
    <row r="275" spans="1:6" ht="17.25" customHeight="1" x14ac:dyDescent="0.2">
      <c r="A275" s="17"/>
      <c r="B275" s="24"/>
      <c r="C275" s="35"/>
      <c r="D275" s="35"/>
      <c r="E275" s="18"/>
      <c r="F275" s="17"/>
    </row>
    <row r="276" spans="1:6" ht="28.5" customHeight="1" x14ac:dyDescent="0.2">
      <c r="A276" s="6"/>
      <c r="B276" s="7"/>
      <c r="C276" s="40"/>
      <c r="D276" s="40"/>
      <c r="E276" s="25" t="s">
        <v>124</v>
      </c>
      <c r="F276" s="26">
        <f>F254+F256+F258+F260+F262+F264+F266+F268+F270+F272</f>
        <v>0</v>
      </c>
    </row>
  </sheetData>
  <printOptions horizontalCentered="1"/>
  <pageMargins left="0.19685039370078741" right="0.19685039370078741" top="0.59055118110236227" bottom="0.59055118110236227" header="0.51181102362204722" footer="0.31496062992125984"/>
  <pageSetup paperSize="9" orientation="portrait" useFirstPageNumber="1" horizontalDpi="0" verticalDpi="0" r:id="rId1"/>
  <headerFooter>
    <oddFooter>&amp;L&amp;12TAVISTOCK GUILDHALL GATEWAY PROJECT
TENDER ISSUE - MAY 2019&amp;R&amp;12BQ 6b / Page &amp;P of &amp;N</oddFooter>
  </headerFooter>
  <rowBreaks count="13" manualBreakCount="13">
    <brk id="10" max="16383" man="1"/>
    <brk id="25" max="16383" man="1"/>
    <brk id="58" max="16383" man="1"/>
    <brk id="80" max="16383" man="1"/>
    <brk id="106" max="16383" man="1"/>
    <brk id="136" max="16383" man="1"/>
    <brk id="158" max="16383" man="1"/>
    <brk id="189" max="16383" man="1"/>
    <brk id="199" max="16383" man="1"/>
    <brk id="210" max="16383" man="1"/>
    <brk id="229" max="16383" man="1"/>
    <brk id="249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Humphreys</dc:creator>
  <cp:lastModifiedBy>Trevor Humphreys</cp:lastModifiedBy>
  <cp:lastPrinted>2019-06-03T15:12:07Z</cp:lastPrinted>
  <dcterms:created xsi:type="dcterms:W3CDTF">2019-05-06T16:12:10Z</dcterms:created>
  <dcterms:modified xsi:type="dcterms:W3CDTF">2019-06-03T15:12:40Z</dcterms:modified>
</cp:coreProperties>
</file>