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2090"/>
  </bookViews>
  <sheets>
    <sheet name="Sheet 1" sheetId="1" r:id="rId1"/>
  </sheets>
  <calcPr calcId="145621"/>
</workbook>
</file>

<file path=xl/calcChain.xml><?xml version="1.0" encoding="utf-8"?>
<calcChain xmlns="http://schemas.openxmlformats.org/spreadsheetml/2006/main">
  <c r="F272" i="1" l="1"/>
  <c r="F268" i="1"/>
  <c r="F266" i="1"/>
  <c r="F264" i="1"/>
  <c r="F262" i="1"/>
  <c r="F260" i="1"/>
  <c r="F258" i="1"/>
  <c r="F253" i="1"/>
  <c r="F249" i="1"/>
  <c r="F247" i="1"/>
  <c r="F242" i="1"/>
  <c r="F239" i="1"/>
  <c r="F233" i="1"/>
  <c r="F231" i="1"/>
  <c r="F227" i="1"/>
  <c r="F225" i="1"/>
  <c r="F224" i="1"/>
  <c r="F222" i="1"/>
  <c r="F221" i="1"/>
  <c r="F219" i="1"/>
  <c r="F218" i="1"/>
  <c r="F216" i="1"/>
  <c r="F215" i="1"/>
  <c r="F212" i="1"/>
  <c r="F211" i="1"/>
  <c r="F210" i="1"/>
  <c r="F209" i="1"/>
  <c r="F208" i="1"/>
  <c r="F202" i="1"/>
  <c r="F198" i="1"/>
  <c r="F196" i="1"/>
  <c r="F191" i="1"/>
  <c r="F189" i="1"/>
  <c r="F185" i="1"/>
  <c r="F181" i="1"/>
  <c r="F180" i="1"/>
  <c r="F179" i="1"/>
  <c r="F177" i="1"/>
  <c r="F176" i="1"/>
  <c r="F175" i="1"/>
  <c r="F173" i="1"/>
  <c r="F172" i="1"/>
  <c r="F167" i="1"/>
  <c r="F165" i="1"/>
  <c r="F164" i="1"/>
  <c r="F163" i="1"/>
  <c r="F162" i="1"/>
  <c r="F161" i="1"/>
  <c r="F160" i="1"/>
  <c r="F159" i="1"/>
  <c r="F157" i="1"/>
  <c r="F156" i="1"/>
  <c r="F155" i="1"/>
  <c r="F153" i="1"/>
  <c r="F152" i="1"/>
  <c r="F151" i="1"/>
  <c r="F150" i="1"/>
  <c r="F149" i="1"/>
  <c r="F148" i="1"/>
  <c r="F145" i="1"/>
  <c r="F144" i="1"/>
  <c r="F143" i="1"/>
  <c r="F142" i="1"/>
  <c r="F136" i="1"/>
  <c r="F132" i="1"/>
  <c r="F130" i="1"/>
  <c r="F125" i="1"/>
  <c r="F123" i="1"/>
  <c r="F119" i="1"/>
  <c r="F115" i="1"/>
  <c r="F113" i="1"/>
  <c r="F108" i="1"/>
  <c r="F106" i="1"/>
  <c r="F104" i="1"/>
  <c r="F103" i="1"/>
  <c r="F102" i="1"/>
  <c r="F101" i="1"/>
  <c r="F100" i="1"/>
  <c r="F99" i="1"/>
  <c r="F98" i="1"/>
  <c r="F97" i="1"/>
  <c r="F96" i="1"/>
  <c r="F94" i="1"/>
  <c r="F92" i="1"/>
  <c r="F91" i="1"/>
  <c r="F90" i="1"/>
  <c r="F89" i="1"/>
  <c r="F86" i="1"/>
  <c r="F80" i="1"/>
  <c r="F76" i="1"/>
  <c r="F74" i="1"/>
  <c r="F69" i="1"/>
  <c r="F66" i="1"/>
  <c r="F60" i="1"/>
  <c r="F58" i="1"/>
  <c r="F54" i="1"/>
  <c r="F53" i="1"/>
  <c r="F52" i="1"/>
  <c r="F51" i="1"/>
  <c r="F50" i="1"/>
  <c r="F49" i="1"/>
  <c r="F48" i="1"/>
  <c r="F47" i="1"/>
  <c r="F46" i="1"/>
  <c r="F44" i="1"/>
  <c r="F43" i="1"/>
  <c r="F42" i="1"/>
  <c r="F41" i="1"/>
  <c r="F37" i="1"/>
  <c r="F31" i="1"/>
  <c r="F28" i="1"/>
  <c r="F24" i="1"/>
  <c r="F23" i="1"/>
  <c r="F22" i="1"/>
  <c r="F19" i="1"/>
  <c r="F13" i="1"/>
  <c r="F10" i="1"/>
  <c r="F6" i="1"/>
</calcChain>
</file>

<file path=xl/sharedStrings.xml><?xml version="1.0" encoding="utf-8"?>
<sst xmlns="http://schemas.openxmlformats.org/spreadsheetml/2006/main" count="481" uniqueCount="134">
  <si>
    <t>BILL NR 7a SECOND FLOOR - DEMOLITION / ALTERATIONS</t>
  </si>
  <si>
    <t>S49 STAIR 1 TTC</t>
  </si>
  <si>
    <t>Qty</t>
  </si>
  <si>
    <t>Unit</t>
  </si>
  <si>
    <t>Rate</t>
  </si>
  <si>
    <t>£      p</t>
  </si>
  <si>
    <t>C20 DEMOLITION</t>
  </si>
  <si>
    <t>Remove</t>
  </si>
  <si>
    <t>A</t>
  </si>
  <si>
    <t>Floor boarding</t>
  </si>
  <si>
    <t>m2</t>
  </si>
  <si>
    <t>K11 RIGID SHEET FLOORING / SHEATHING / 
DECKING / SARKING / LININGS / CASINGS</t>
  </si>
  <si>
    <t>Plywood; as spec K11/315</t>
  </si>
  <si>
    <t>Boarding to floors; tongued and grooved joints</t>
  </si>
  <si>
    <t>B</t>
  </si>
  <si>
    <t>18mm thick</t>
  </si>
  <si>
    <t>To Summary £</t>
  </si>
  <si>
    <t>S50 STORE</t>
  </si>
  <si>
    <t>C90 ALTERATIONS - SPOT ITEMS</t>
  </si>
  <si>
    <t>New stud wall partition between F50/49; Type L 
drawing A-300</t>
  </si>
  <si>
    <t>Wall formed in 100 x 50mm treated softwood stud 
framing with 50mm thick mineral wool infill between 
studs and clad both sides with one layer of 12.5mm 
Gyproc Soundbloc MR; as spec K10 205</t>
  </si>
  <si>
    <t>C</t>
  </si>
  <si>
    <t>extra for connecting to existing partition; form lime 
mortar nib; acoustic sealant</t>
  </si>
  <si>
    <t>Nr</t>
  </si>
  <si>
    <t>D</t>
  </si>
  <si>
    <t>extra for forming door opening</t>
  </si>
  <si>
    <t>E</t>
  </si>
  <si>
    <t>S51 TTC OFFICE</t>
  </si>
  <si>
    <t>Extension of stud wall partition between F51/49 &amp; 
50; Type L drawing A-300</t>
  </si>
  <si>
    <t>Treated structural softwood; as spec G20/211</t>
  </si>
  <si>
    <t>150 x 50 trimmer joists; doubled</t>
  </si>
  <si>
    <t>m</t>
  </si>
  <si>
    <t>Forming new door opening in masonry chimney 
breast approximately 1100mm thick to S51/52; as 
typical details Hydrock drawing 1300</t>
  </si>
  <si>
    <t>F</t>
  </si>
  <si>
    <t>Break out the head of the proposed opening in stages 
for lintel installation</t>
  </si>
  <si>
    <t>Item</t>
  </si>
  <si>
    <t>G</t>
  </si>
  <si>
    <t>Insert 100mm Naylor S4 precast lintel; dry pack in 
position</t>
  </si>
  <si>
    <t>H</t>
  </si>
  <si>
    <t>Insert Naylor L-Strip LG85 steel angle lintel support 
dry pack in position</t>
  </si>
  <si>
    <t>I</t>
  </si>
  <si>
    <t>Remove masonry walling below lintels for structural 
opening of 1030mm wide by 2100mm high</t>
  </si>
  <si>
    <t>J</t>
  </si>
  <si>
    <t>Masonry head stonework in salvaged stone recut with 
pistol finish; facework both sides of opening</t>
  </si>
  <si>
    <t>K</t>
  </si>
  <si>
    <t>Lower threshold to suit floor levels and extend 18mm 
thick plywood floor decking and support through 
opening to provide base for carpet flooring</t>
  </si>
  <si>
    <t>L</t>
  </si>
  <si>
    <t>Reinstatement of stonework opening</t>
  </si>
  <si>
    <t>M</t>
  </si>
  <si>
    <t>Rebuild pier adjacent to opening in brickwork</t>
  </si>
  <si>
    <t>N</t>
  </si>
  <si>
    <t>9mm thick plywood head lining screw fixed to lintels; 
section A-A</t>
  </si>
  <si>
    <t>O</t>
  </si>
  <si>
    <t>To Collection £</t>
  </si>
  <si>
    <t>P10 SUNDRY INSULATION / PROOFING WORK</t>
  </si>
  <si>
    <t>Mat or quilt insulation</t>
  </si>
  <si>
    <t>Isover Spacesaver; laid between existing members at 
400mm centres: on chicken wire; as spec P10/240</t>
  </si>
  <si>
    <t>100mm thick</t>
  </si>
  <si>
    <t>Collection</t>
  </si>
  <si>
    <t>Total from Page 3</t>
  </si>
  <si>
    <t>£</t>
  </si>
  <si>
    <t>Total from Page 4</t>
  </si>
  <si>
    <t>S52 PARTNER DROP IN TTC OFFICE</t>
  </si>
  <si>
    <t>Floor boarding (provisional quantity)</t>
  </si>
  <si>
    <t>Strengthening floor</t>
  </si>
  <si>
    <t>Form pockets in masonry and cast concrete 
padstone 450 long x 215 deep x 150mm high</t>
  </si>
  <si>
    <t>Insert new steel beam 203 x 102 x 23 UB x 4300mm 
long; dry pack in position</t>
  </si>
  <si>
    <t>Insert new steel beam 203 x 102 x 23 UB x 3900mm 
long; dry pack in position</t>
  </si>
  <si>
    <t>Treated structural softwood; as spec G20/210</t>
  </si>
  <si>
    <t>100 x 50 joists; double up existing as detail section 
4-4 drawing 1302 (provisional quantity)</t>
  </si>
  <si>
    <t>Forming new door opening in masonry chimney 
breast approximately 500mm thick to S52/53; as 
typical details Hydrock drawing 1300</t>
  </si>
  <si>
    <t>Forming division to attic with stud wall partition to 
S52; Type L drawing A-300</t>
  </si>
  <si>
    <t>P</t>
  </si>
  <si>
    <t>C90 ALTERATIONS - SPOT ITEMS continued ...</t>
  </si>
  <si>
    <t>Forming division to attic with stud wall partition to 
S52; Type L drawing A-300 continued ...</t>
  </si>
  <si>
    <t>Infilling door opening to Attic Void</t>
  </si>
  <si>
    <t>147 x 50mm treated softwood stud lining on 
compriband strip mechanically fixed to masonry 
surround; metal "C" stud frame infill with floor and 
head tracks attached to structural floor/soffit at 
centres to manufacturer's recommendations; one 
layer 12.5mm firecheck board cavity side and two 
layers 12.5mm firecheck board corridor side with 
outer leading edge finished with stainless steel angle 
stop bead and 2mm Thistle skim coat plaster 
K10/680; 50 thick mineral wool cavity insulation 
P10/250; acoustic and fire sealant K10/516A to 
internal perimeter; intumescent sealant to outer 
perimeter; overall opening 2065 x 1250; as spec 
K10/210 and drawing A-307 variant without door 
refixed</t>
  </si>
  <si>
    <t>Total from Page 6</t>
  </si>
  <si>
    <t>Total from Page 7</t>
  </si>
  <si>
    <t>S53 LOBBY &amp; TTC STAIR 2 (INCL S54/55)</t>
  </si>
  <si>
    <t>Sanitary ware, shower, fittings and all associated 
plumbing</t>
  </si>
  <si>
    <t>Single door with frame/architrave</t>
  </si>
  <si>
    <t>Modern partitioning</t>
  </si>
  <si>
    <t>Forming new door opening in masonry chimney 
breast approximately 1080mm thick to S53/56; as 
typical details Hydrock drawing 1300</t>
  </si>
  <si>
    <t>Remove masonry walling below lintels for structural 
opening of 980mm wide by 2100mm high with raked 
head</t>
  </si>
  <si>
    <t>Lower threshold to suit stepped floor levels and 
extend 18mm thick plywood as treads and risers 
through opening to provide base for carpet flooring</t>
  </si>
  <si>
    <t>Replacing floor</t>
  </si>
  <si>
    <t>Remove, set aside for re-use and refix floor joists for 
installation of steel beams</t>
  </si>
  <si>
    <t>Insert new steel beam 203 x 133 x 30 UB x 4700mm 
long; dry pack in position</t>
  </si>
  <si>
    <t>wall plate; 220 x 63mm; face fixed on mortar 
bedding; detail 1301</t>
  </si>
  <si>
    <t>Hilti Hit-HY 170 V 5.8 M12 anchors; detail 1301</t>
  </si>
  <si>
    <t>220 x 63 beams; detail 1301</t>
  </si>
  <si>
    <t>Q</t>
  </si>
  <si>
    <t>joist hangar; JHA270/63 Simpson strong tie</t>
  </si>
  <si>
    <t>R</t>
  </si>
  <si>
    <t>build end of joist into wall</t>
  </si>
  <si>
    <t>S</t>
  </si>
  <si>
    <t>150 x 50 joists; provisional quantity</t>
  </si>
  <si>
    <t>T</t>
  </si>
  <si>
    <t>150 x 50 trimmer joists; doubled; provisional 
quantity</t>
  </si>
  <si>
    <t>Forming division to attic with stud wall partition to 
rear of between S55/54; Type L drawing A-300</t>
  </si>
  <si>
    <t>Wall formed in 100 x 50mm treated softwood stud 
framing with 50mm thick mineral wool infill between 
studs and clad one side with one layer of 12.5mm 
Gyproc Soundbloc MR and other with Gyproc Fireline 
MR; as spec K10 205</t>
  </si>
  <si>
    <t>extra for connecting to existing partition; form lime 
mortar nib; acoustic and fire sealant</t>
  </si>
  <si>
    <t>Forming S54/55 with stud wall partition between 
S53; Type L drawing A-300</t>
  </si>
  <si>
    <t>Forming low level balustrade to Stair 2 with stud 
wall partition; Type L drawing A-300</t>
  </si>
  <si>
    <t>Wall formed in 100 x 50mm treated softwood stud 
framing 1100mm high and clad both sides with one 
layer of 12.5mm Gyproc Fireliner MR; as spec K10 
205</t>
  </si>
  <si>
    <t>extra for connecting to existing partition; form lime 
mortar nib</t>
  </si>
  <si>
    <t>extra for softwood capping piece to match 
balustrade; pained as spec M60/150</t>
  </si>
  <si>
    <t>Total from Page 9</t>
  </si>
  <si>
    <t>Total from Page 10</t>
  </si>
  <si>
    <t>S56-58 PARTNER SERVICES / INTERVIEWS</t>
  </si>
  <si>
    <t>Floor coverings</t>
  </si>
  <si>
    <t>Skirtings</t>
  </si>
  <si>
    <t>Strengthening floor (all provisional); as drawing 
1020</t>
  </si>
  <si>
    <t>Form pockets in masonry and cast concrete 
padstone</t>
  </si>
  <si>
    <t>Insert new steel beam 305 x 127 x 42kg x 7800mm  
long;spliced; SHS hangers to beam on floor below; 
dry pack in position</t>
  </si>
  <si>
    <t>150 x 50mm noggins between existing joists</t>
  </si>
  <si>
    <t>New stud wall partition between F57/58; Type L 
drawing A-300</t>
  </si>
  <si>
    <t>Wall formed in 100 x 50mm treated softwood stud 
framing with 50mm thick mineral wool infill between 
studs and clad both sides with one layer of 12.5mm 
Gyproc Soundbloc as spec K10 205</t>
  </si>
  <si>
    <t>extra for connecting to existing wall; form lime 
mortar nib; acoustic sealant</t>
  </si>
  <si>
    <t>New stud wall bulkhead between F56 with F57/58; 
Type L drawing A-300</t>
  </si>
  <si>
    <t>Forming opening in ceiling</t>
  </si>
  <si>
    <t>For rooflight CR9 in bank of 3</t>
  </si>
  <si>
    <t>Total from Page 12</t>
  </si>
  <si>
    <t>Total from Page 13</t>
  </si>
  <si>
    <t>Summary</t>
  </si>
  <si>
    <t>S49 STAIR 1 TTC Page 1</t>
  </si>
  <si>
    <t>S50 STORE Page 2</t>
  </si>
  <si>
    <t>S51 TTC OFFICE Page 5</t>
  </si>
  <si>
    <t>S52 PARTNER DROP IN TTC OFFICE Page 8</t>
  </si>
  <si>
    <t>S53 LOBBY &amp; TTC STAIR 2 (INCL S54/55) Page 11</t>
  </si>
  <si>
    <t>S56-58 PARTNER SERVICES / INTERVIEWS Page 14</t>
  </si>
  <si>
    <t>Total for Bill £</t>
  </si>
  <si>
    <t>SUMMARY</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</si>
</sst>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color theme="1"/>
      <name val="Arial"/>
      <family val="2"/>
    </font>
    <font>
      <sz val="10"/>
      <color rgb="FF000000"/>
      <name val="Arial"/>
      <family val="2"/>
    </font>
    <font>
      <b/>
      <sz val="10"/>
      <color rgb="FF000000"/>
      <name val="Arial"/>
      <family val="2"/>
    </font>
    <font>
      <b/>
      <sz val="10"/>
      <color theme="1"/>
      <name val="Arial"/>
      <family val="2"/>
    </font>
  </fonts>
  <fills count="2">
    <fill>
      <patternFill patternType="none"/>
    </fill>
    <fill>
      <patternFill patternType="gray125"/>
    </fill>
  </fills>
  <borders count="11">
    <border>
      <left/>
      <right/>
      <top/>
      <bottom/>
      <diagonal/>
    </border>
    <border>
      <left/>
      <right/>
      <top style="thin">
        <color rgb="FF87CEFA"/>
      </top>
      <bottom/>
      <diagonal/>
    </border>
    <border>
      <left style="thin">
        <color rgb="FF87CEFA"/>
      </left>
      <right/>
      <top style="thin">
        <color rgb="FF87CEFA"/>
      </top>
      <bottom/>
      <diagonal/>
    </border>
    <border>
      <left/>
      <right style="thin">
        <color rgb="FF87CEFA"/>
      </right>
      <top style="thin">
        <color rgb="FF87CEFA"/>
      </top>
      <bottom/>
      <diagonal/>
    </border>
    <border>
      <left style="thin">
        <color rgb="FF87CEFA"/>
      </left>
      <right/>
      <top style="thin">
        <color rgb="FF87CEFA"/>
      </top>
      <bottom style="thin">
        <color rgb="FF87CEFA"/>
      </bottom>
      <diagonal/>
    </border>
    <border>
      <left/>
      <right/>
      <top style="thin">
        <color rgb="FF87CEFA"/>
      </top>
      <bottom style="thin">
        <color rgb="FF87CEFA"/>
      </bottom>
      <diagonal/>
    </border>
    <border>
      <left/>
      <right style="thin">
        <color rgb="FF87CEFA"/>
      </right>
      <top style="thin">
        <color rgb="FF87CEFA"/>
      </top>
      <bottom style="thin">
        <color rgb="FF87CEFA"/>
      </bottom>
      <diagonal/>
    </border>
    <border>
      <left style="thin">
        <color rgb="FF87CEFA"/>
      </left>
      <right style="thin">
        <color rgb="FF87CEFA"/>
      </right>
      <top style="thin">
        <color rgb="FF87CEFA"/>
      </top>
      <bottom/>
      <diagonal/>
    </border>
    <border>
      <left style="thin">
        <color rgb="FF87CEFA"/>
      </left>
      <right style="thin">
        <color rgb="FF87CEFA"/>
      </right>
      <top style="thin">
        <color rgb="FF87CEFA"/>
      </top>
      <bottom style="thin">
        <color rgb="FF87CEFA"/>
      </bottom>
      <diagonal/>
    </border>
    <border>
      <left style="thin">
        <color rgb="FF87CEFA"/>
      </left>
      <right style="thin">
        <color rgb="FF87CEFA"/>
      </right>
      <top/>
      <bottom/>
      <diagonal/>
    </border>
    <border>
      <left style="thin">
        <color rgb="FF87CEFA"/>
      </left>
      <right/>
      <top/>
      <bottom/>
      <diagonal/>
    </border>
  </borders>
  <cellStyleXfs count="1">
    <xf numFmtId="0" fontId="0" fillId="0" borderId="0"/>
  </cellStyleXfs>
  <cellXfs count="40">
    <xf numFmtId="0" fontId="0" fillId="0" borderId="0" xfId="0"/>
    <xf numFmtId="0" fontId="1" fillId="0" borderId="0" xfId="0" applyFont="1" applyProtection="1">
      <protection locked="0"/>
    </xf>
    <xf numFmtId="0" fontId="1" fillId="0" borderId="2" xfId="0" applyFont="1" applyBorder="1" applyProtection="1">
      <protection locked="0"/>
    </xf>
    <xf numFmtId="0" fontId="1" fillId="0" borderId="2"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3" xfId="0"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horizontal="right" vertical="center"/>
      <protection locked="0"/>
    </xf>
    <xf numFmtId="0" fontId="1" fillId="0" borderId="7" xfId="0" applyFont="1" applyBorder="1" applyProtection="1">
      <protection locked="0"/>
    </xf>
    <xf numFmtId="0" fontId="1" fillId="0" borderId="2" xfId="0" applyFont="1" applyBorder="1" applyAlignment="1" applyProtection="1">
      <alignment horizontal="center"/>
      <protection locked="0"/>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0" xfId="0" applyFont="1" applyAlignment="1" applyProtection="1">
      <alignment horizontal="center"/>
      <protection locked="0"/>
    </xf>
    <xf numFmtId="0" fontId="3" fillId="0" borderId="0" xfId="0" applyFont="1" applyBorder="1" applyAlignment="1" applyProtection="1">
      <protection locked="0"/>
    </xf>
    <xf numFmtId="0" fontId="1" fillId="0" borderId="9" xfId="0" applyFont="1" applyBorder="1" applyAlignment="1" applyProtection="1">
      <alignment horizontal="center"/>
      <protection locked="0"/>
    </xf>
    <xf numFmtId="0" fontId="1" fillId="0" borderId="9" xfId="0" applyFont="1" applyBorder="1" applyProtection="1">
      <protection locked="0"/>
    </xf>
    <xf numFmtId="0" fontId="1" fillId="0" borderId="10" xfId="0" applyFont="1" applyBorder="1" applyProtection="1">
      <protection locked="0"/>
    </xf>
    <xf numFmtId="0" fontId="3" fillId="0" borderId="0" xfId="0" applyFont="1" applyBorder="1" applyAlignment="1" applyProtection="1">
      <alignment horizontal="left" indent="1"/>
      <protection locked="0"/>
    </xf>
    <xf numFmtId="0" fontId="2" fillId="0" borderId="0" xfId="0" applyFont="1" applyBorder="1" applyAlignment="1" applyProtection="1">
      <alignment horizontal="left" indent="2"/>
      <protection locked="0"/>
    </xf>
    <xf numFmtId="2" fontId="1" fillId="0" borderId="10" xfId="0" applyNumberFormat="1" applyFont="1" applyBorder="1" applyProtection="1">
      <protection locked="0"/>
    </xf>
    <xf numFmtId="39" fontId="1" fillId="0" borderId="9" xfId="0" applyNumberFormat="1" applyFont="1" applyBorder="1" applyProtection="1">
      <protection locked="0"/>
    </xf>
    <xf numFmtId="0" fontId="3" fillId="0" borderId="0" xfId="0" applyFont="1" applyBorder="1" applyAlignment="1" applyProtection="1">
      <alignment wrapText="1"/>
      <protection locked="0"/>
    </xf>
    <xf numFmtId="0" fontId="2" fillId="0" borderId="0" xfId="0" applyFont="1" applyBorder="1" applyAlignment="1" applyProtection="1">
      <alignment horizontal="left" indent="3"/>
      <protection locked="0"/>
    </xf>
    <xf numFmtId="0" fontId="1" fillId="0" borderId="0" xfId="0" applyFont="1" applyBorder="1" applyProtection="1">
      <protection locked="0"/>
    </xf>
    <xf numFmtId="0" fontId="1" fillId="0" borderId="5" xfId="0" applyFont="1" applyBorder="1" applyAlignment="1" applyProtection="1">
      <alignment horizontal="right" vertical="center"/>
      <protection locked="0"/>
    </xf>
    <xf numFmtId="39" fontId="1" fillId="0" borderId="8" xfId="0" applyNumberFormat="1" applyFont="1" applyBorder="1" applyAlignment="1" applyProtection="1">
      <alignment vertical="center"/>
      <protection locked="0"/>
    </xf>
    <xf numFmtId="0" fontId="3" fillId="0" borderId="0" xfId="0" applyFont="1" applyBorder="1" applyAlignment="1" applyProtection="1">
      <alignment horizontal="left" wrapText="1" indent="1"/>
      <protection locked="0"/>
    </xf>
    <xf numFmtId="0" fontId="2" fillId="0" borderId="0" xfId="0" applyFont="1" applyBorder="1" applyAlignment="1" applyProtection="1">
      <alignment horizontal="left" wrapText="1" indent="2"/>
      <protection locked="0"/>
    </xf>
    <xf numFmtId="0" fontId="2" fillId="0" borderId="0" xfId="0" applyFont="1" applyBorder="1" applyAlignment="1" applyProtection="1">
      <alignment horizontal="left" wrapText="1" indent="3"/>
      <protection locked="0"/>
    </xf>
    <xf numFmtId="0" fontId="4" fillId="0" borderId="0" xfId="0" applyFont="1" applyBorder="1" applyProtection="1">
      <protection locked="0"/>
    </xf>
    <xf numFmtId="0" fontId="1" fillId="0" borderId="0" xfId="0" applyFont="1" applyBorder="1" applyAlignment="1" applyProtection="1">
      <alignment horizontal="left" indent="1"/>
      <protection locked="0"/>
    </xf>
    <xf numFmtId="0" fontId="1" fillId="0" borderId="10" xfId="0" applyFont="1" applyBorder="1" applyAlignment="1" applyProtection="1">
      <alignment horizontal="center"/>
      <protection locked="0"/>
    </xf>
    <xf numFmtId="0" fontId="2" fillId="0" borderId="0" xfId="0" applyFont="1" applyBorder="1" applyAlignment="1" applyProtection="1">
      <alignment horizontal="left" indent="4"/>
      <protection locked="0"/>
    </xf>
    <xf numFmtId="0" fontId="1" fillId="0" borderId="6" xfId="0"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showGridLines="0" tabSelected="1" topLeftCell="A253" workbookViewId="0">
      <selection activeCell="B257" sqref="B257"/>
    </sheetView>
  </sheetViews>
  <sheetFormatPr defaultRowHeight="12.75" x14ac:dyDescent="0.2"/>
  <cols>
    <col min="1" max="1" width="5.7109375" style="1" customWidth="1"/>
    <col min="2" max="2" width="48.7109375" style="1" customWidth="1"/>
    <col min="3" max="3" width="9.140625" style="14"/>
    <col min="4" max="4" width="8.28515625" style="14" customWidth="1"/>
    <col min="5" max="5" width="10.85546875" style="1" customWidth="1"/>
    <col min="6" max="6" width="12.85546875" style="1" customWidth="1"/>
    <col min="7" max="16384" width="9.140625" style="1"/>
  </cols>
  <sheetData>
    <row r="1" spans="1:6" ht="28.5" customHeight="1" x14ac:dyDescent="0.2">
      <c r="A1" s="3" t="s">
        <v>0</v>
      </c>
      <c r="B1" s="4"/>
      <c r="C1" s="12"/>
      <c r="D1" s="12"/>
      <c r="E1" s="4"/>
      <c r="F1" s="5" t="s">
        <v>1</v>
      </c>
    </row>
    <row r="2" spans="1:6" ht="28.5" customHeight="1" x14ac:dyDescent="0.2">
      <c r="A2" s="11"/>
      <c r="B2" s="12"/>
      <c r="C2" s="13" t="s">
        <v>2</v>
      </c>
      <c r="D2" s="13" t="s">
        <v>3</v>
      </c>
      <c r="E2" s="13" t="s">
        <v>4</v>
      </c>
      <c r="F2" s="11" t="s">
        <v>5</v>
      </c>
    </row>
    <row r="3" spans="1:6" ht="17.25" customHeight="1" x14ac:dyDescent="0.2">
      <c r="A3" s="16"/>
      <c r="B3" s="15" t="s">
        <v>1</v>
      </c>
      <c r="C3" s="10"/>
      <c r="D3" s="10"/>
      <c r="E3" s="2"/>
      <c r="F3" s="9"/>
    </row>
    <row r="4" spans="1:6" ht="17.25" customHeight="1" x14ac:dyDescent="0.2">
      <c r="A4" s="16"/>
      <c r="B4" s="15" t="s">
        <v>6</v>
      </c>
      <c r="C4" s="33"/>
      <c r="D4" s="33"/>
      <c r="E4" s="18"/>
      <c r="F4" s="17"/>
    </row>
    <row r="5" spans="1:6" ht="17.25" customHeight="1" x14ac:dyDescent="0.2">
      <c r="A5" s="16"/>
      <c r="B5" s="19" t="s">
        <v>7</v>
      </c>
      <c r="C5" s="33"/>
      <c r="D5" s="33"/>
      <c r="E5" s="18"/>
      <c r="F5" s="17"/>
    </row>
    <row r="6" spans="1:6" ht="17.25" customHeight="1" x14ac:dyDescent="0.2">
      <c r="A6" s="16" t="s">
        <v>8</v>
      </c>
      <c r="B6" s="20" t="s">
        <v>9</v>
      </c>
      <c r="C6" s="33">
        <v>3</v>
      </c>
      <c r="D6" s="33" t="s">
        <v>10</v>
      </c>
      <c r="E6" s="21">
        <v>0</v>
      </c>
      <c r="F6" s="22">
        <f>C6*E6</f>
        <v>0</v>
      </c>
    </row>
    <row r="7" spans="1:6" ht="30.75" customHeight="1" x14ac:dyDescent="0.2">
      <c r="A7" s="16"/>
      <c r="B7" s="23" t="s">
        <v>11</v>
      </c>
      <c r="C7" s="33"/>
      <c r="D7" s="33"/>
      <c r="E7" s="18"/>
      <c r="F7" s="17"/>
    </row>
    <row r="8" spans="1:6" ht="17.25" customHeight="1" x14ac:dyDescent="0.2">
      <c r="A8" s="16"/>
      <c r="B8" s="19" t="s">
        <v>12</v>
      </c>
      <c r="C8" s="33"/>
      <c r="D8" s="33"/>
      <c r="E8" s="18"/>
      <c r="F8" s="17"/>
    </row>
    <row r="9" spans="1:6" ht="17.25" customHeight="1" x14ac:dyDescent="0.2">
      <c r="A9" s="16"/>
      <c r="B9" s="20" t="s">
        <v>13</v>
      </c>
      <c r="C9" s="33"/>
      <c r="D9" s="33"/>
      <c r="E9" s="18"/>
      <c r="F9" s="17"/>
    </row>
    <row r="10" spans="1:6" ht="17.25" customHeight="1" x14ac:dyDescent="0.2">
      <c r="A10" s="16" t="s">
        <v>14</v>
      </c>
      <c r="B10" s="24" t="s">
        <v>15</v>
      </c>
      <c r="C10" s="33">
        <v>3</v>
      </c>
      <c r="D10" s="33" t="s">
        <v>10</v>
      </c>
      <c r="E10" s="21">
        <v>0</v>
      </c>
      <c r="F10" s="22">
        <f>C10*E10</f>
        <v>0</v>
      </c>
    </row>
    <row r="11" spans="1:6" ht="300" customHeight="1" x14ac:dyDescent="0.2">
      <c r="A11" s="17"/>
      <c r="B11" s="25"/>
      <c r="C11" s="33"/>
      <c r="D11" s="33"/>
      <c r="E11" s="18"/>
      <c r="F11" s="17"/>
    </row>
    <row r="12" spans="1:6" ht="226.5" customHeight="1" x14ac:dyDescent="0.2">
      <c r="A12" s="17"/>
      <c r="B12" s="25"/>
      <c r="C12" s="33"/>
      <c r="D12" s="33"/>
      <c r="E12" s="18"/>
      <c r="F12" s="17"/>
    </row>
    <row r="13" spans="1:6" ht="28.5" customHeight="1" x14ac:dyDescent="0.2">
      <c r="A13" s="6"/>
      <c r="B13" s="7"/>
      <c r="C13" s="39"/>
      <c r="D13" s="39"/>
      <c r="E13" s="26" t="s">
        <v>16</v>
      </c>
      <c r="F13" s="27">
        <f>F6+F10</f>
        <v>0</v>
      </c>
    </row>
    <row r="14" spans="1:6" ht="28.5" customHeight="1" x14ac:dyDescent="0.2">
      <c r="A14" s="6" t="s">
        <v>0</v>
      </c>
      <c r="B14" s="7"/>
      <c r="C14" s="39"/>
      <c r="D14" s="39"/>
      <c r="E14" s="7"/>
      <c r="F14" s="8" t="s">
        <v>17</v>
      </c>
    </row>
    <row r="15" spans="1:6" ht="28.5" customHeight="1" x14ac:dyDescent="0.2">
      <c r="A15" s="36"/>
      <c r="B15" s="37"/>
      <c r="C15" s="38" t="s">
        <v>2</v>
      </c>
      <c r="D15" s="38" t="s">
        <v>3</v>
      </c>
      <c r="E15" s="38" t="s">
        <v>4</v>
      </c>
      <c r="F15" s="36" t="s">
        <v>5</v>
      </c>
    </row>
    <row r="16" spans="1:6" ht="17.25" customHeight="1" x14ac:dyDescent="0.2">
      <c r="A16" s="16"/>
      <c r="B16" s="15" t="s">
        <v>17</v>
      </c>
      <c r="C16" s="10"/>
      <c r="D16" s="10"/>
      <c r="E16" s="2"/>
      <c r="F16" s="9"/>
    </row>
    <row r="17" spans="1:6" ht="17.25" customHeight="1" x14ac:dyDescent="0.2">
      <c r="A17" s="16"/>
      <c r="B17" s="15" t="s">
        <v>6</v>
      </c>
      <c r="C17" s="33"/>
      <c r="D17" s="33"/>
      <c r="E17" s="18"/>
      <c r="F17" s="17"/>
    </row>
    <row r="18" spans="1:6" ht="17.25" customHeight="1" x14ac:dyDescent="0.2">
      <c r="A18" s="16"/>
      <c r="B18" s="19" t="s">
        <v>7</v>
      </c>
      <c r="C18" s="33"/>
      <c r="D18" s="33"/>
      <c r="E18" s="18"/>
      <c r="F18" s="17"/>
    </row>
    <row r="19" spans="1:6" ht="17.25" customHeight="1" x14ac:dyDescent="0.2">
      <c r="A19" s="16" t="s">
        <v>8</v>
      </c>
      <c r="B19" s="20" t="s">
        <v>9</v>
      </c>
      <c r="C19" s="33">
        <v>3</v>
      </c>
      <c r="D19" s="33" t="s">
        <v>10</v>
      </c>
      <c r="E19" s="21">
        <v>0</v>
      </c>
      <c r="F19" s="22">
        <f>C19*E19</f>
        <v>0</v>
      </c>
    </row>
    <row r="20" spans="1:6" ht="17.25" customHeight="1" x14ac:dyDescent="0.2">
      <c r="A20" s="16"/>
      <c r="B20" s="15" t="s">
        <v>18</v>
      </c>
      <c r="C20" s="33"/>
      <c r="D20" s="33"/>
      <c r="E20" s="18"/>
      <c r="F20" s="17"/>
    </row>
    <row r="21" spans="1:6" ht="30.75" customHeight="1" x14ac:dyDescent="0.2">
      <c r="A21" s="16"/>
      <c r="B21" s="28" t="s">
        <v>19</v>
      </c>
      <c r="C21" s="33"/>
      <c r="D21" s="33"/>
      <c r="E21" s="18"/>
      <c r="F21" s="17"/>
    </row>
    <row r="22" spans="1:6" ht="57.75" customHeight="1" x14ac:dyDescent="0.2">
      <c r="A22" s="16" t="s">
        <v>14</v>
      </c>
      <c r="B22" s="29" t="s">
        <v>20</v>
      </c>
      <c r="C22" s="33">
        <v>4</v>
      </c>
      <c r="D22" s="33" t="s">
        <v>10</v>
      </c>
      <c r="E22" s="21">
        <v>0</v>
      </c>
      <c r="F22" s="22">
        <f>C22*E22</f>
        <v>0</v>
      </c>
    </row>
    <row r="23" spans="1:6" ht="30.75" customHeight="1" x14ac:dyDescent="0.2">
      <c r="A23" s="16" t="s">
        <v>21</v>
      </c>
      <c r="B23" s="30" t="s">
        <v>22</v>
      </c>
      <c r="C23" s="33">
        <v>2</v>
      </c>
      <c r="D23" s="33" t="s">
        <v>23</v>
      </c>
      <c r="E23" s="21">
        <v>0</v>
      </c>
      <c r="F23" s="22">
        <f>C23*E23</f>
        <v>0</v>
      </c>
    </row>
    <row r="24" spans="1:6" ht="17.25" customHeight="1" x14ac:dyDescent="0.2">
      <c r="A24" s="16" t="s">
        <v>24</v>
      </c>
      <c r="B24" s="24" t="s">
        <v>25</v>
      </c>
      <c r="C24" s="33">
        <v>1</v>
      </c>
      <c r="D24" s="33" t="s">
        <v>23</v>
      </c>
      <c r="E24" s="21">
        <v>0</v>
      </c>
      <c r="F24" s="22">
        <f>C24*E24</f>
        <v>0</v>
      </c>
    </row>
    <row r="25" spans="1:6" ht="30.75" customHeight="1" x14ac:dyDescent="0.2">
      <c r="A25" s="16"/>
      <c r="B25" s="23" t="s">
        <v>11</v>
      </c>
      <c r="C25" s="33"/>
      <c r="D25" s="33"/>
      <c r="E25" s="18"/>
      <c r="F25" s="17"/>
    </row>
    <row r="26" spans="1:6" ht="17.25" customHeight="1" x14ac:dyDescent="0.2">
      <c r="A26" s="16"/>
      <c r="B26" s="19" t="s">
        <v>12</v>
      </c>
      <c r="C26" s="33"/>
      <c r="D26" s="33"/>
      <c r="E26" s="18"/>
      <c r="F26" s="17"/>
    </row>
    <row r="27" spans="1:6" ht="17.25" customHeight="1" x14ac:dyDescent="0.2">
      <c r="A27" s="16"/>
      <c r="B27" s="20" t="s">
        <v>13</v>
      </c>
      <c r="C27" s="33"/>
      <c r="D27" s="33"/>
      <c r="E27" s="18"/>
      <c r="F27" s="17"/>
    </row>
    <row r="28" spans="1:6" ht="17.25" customHeight="1" x14ac:dyDescent="0.2">
      <c r="A28" s="16" t="s">
        <v>26</v>
      </c>
      <c r="B28" s="24" t="s">
        <v>15</v>
      </c>
      <c r="C28" s="33">
        <v>3</v>
      </c>
      <c r="D28" s="33" t="s">
        <v>10</v>
      </c>
      <c r="E28" s="21">
        <v>0</v>
      </c>
      <c r="F28" s="22">
        <f>C28*E28</f>
        <v>0</v>
      </c>
    </row>
    <row r="29" spans="1:6" ht="300" customHeight="1" x14ac:dyDescent="0.2">
      <c r="A29" s="17"/>
      <c r="B29" s="25"/>
      <c r="C29" s="33"/>
      <c r="D29" s="33"/>
      <c r="E29" s="18"/>
      <c r="F29" s="17"/>
    </row>
    <row r="30" spans="1:6" ht="72.75" customHeight="1" x14ac:dyDescent="0.2">
      <c r="A30" s="17"/>
      <c r="B30" s="25"/>
      <c r="C30" s="33"/>
      <c r="D30" s="33"/>
      <c r="E30" s="18"/>
      <c r="F30" s="17"/>
    </row>
    <row r="31" spans="1:6" ht="28.5" customHeight="1" x14ac:dyDescent="0.2">
      <c r="A31" s="6"/>
      <c r="B31" s="7"/>
      <c r="C31" s="39"/>
      <c r="D31" s="39"/>
      <c r="E31" s="26" t="s">
        <v>16</v>
      </c>
      <c r="F31" s="27">
        <f>F19+F22+F23+F24+F28</f>
        <v>0</v>
      </c>
    </row>
    <row r="32" spans="1:6" ht="28.5" customHeight="1" x14ac:dyDescent="0.2">
      <c r="A32" s="6" t="s">
        <v>0</v>
      </c>
      <c r="B32" s="7"/>
      <c r="C32" s="39"/>
      <c r="D32" s="39"/>
      <c r="E32" s="7"/>
      <c r="F32" s="8" t="s">
        <v>27</v>
      </c>
    </row>
    <row r="33" spans="1:6" ht="28.5" customHeight="1" x14ac:dyDescent="0.2">
      <c r="A33" s="36"/>
      <c r="B33" s="37"/>
      <c r="C33" s="38" t="s">
        <v>2</v>
      </c>
      <c r="D33" s="38" t="s">
        <v>3</v>
      </c>
      <c r="E33" s="38" t="s">
        <v>4</v>
      </c>
      <c r="F33" s="36" t="s">
        <v>5</v>
      </c>
    </row>
    <row r="34" spans="1:6" ht="17.25" customHeight="1" x14ac:dyDescent="0.2">
      <c r="A34" s="16"/>
      <c r="B34" s="15" t="s">
        <v>27</v>
      </c>
      <c r="C34" s="10"/>
      <c r="D34" s="10"/>
      <c r="E34" s="2"/>
      <c r="F34" s="9"/>
    </row>
    <row r="35" spans="1:6" ht="17.25" customHeight="1" x14ac:dyDescent="0.2">
      <c r="A35" s="16"/>
      <c r="B35" s="15" t="s">
        <v>6</v>
      </c>
      <c r="C35" s="33"/>
      <c r="D35" s="33"/>
      <c r="E35" s="18"/>
      <c r="F35" s="17"/>
    </row>
    <row r="36" spans="1:6" ht="17.25" customHeight="1" x14ac:dyDescent="0.2">
      <c r="A36" s="16"/>
      <c r="B36" s="19" t="s">
        <v>7</v>
      </c>
      <c r="C36" s="33"/>
      <c r="D36" s="33"/>
      <c r="E36" s="18"/>
      <c r="F36" s="17"/>
    </row>
    <row r="37" spans="1:6" ht="17.25" customHeight="1" x14ac:dyDescent="0.2">
      <c r="A37" s="16" t="s">
        <v>8</v>
      </c>
      <c r="B37" s="20" t="s">
        <v>9</v>
      </c>
      <c r="C37" s="33">
        <v>12</v>
      </c>
      <c r="D37" s="33" t="s">
        <v>10</v>
      </c>
      <c r="E37" s="21">
        <v>0</v>
      </c>
      <c r="F37" s="22">
        <f>C37*E37</f>
        <v>0</v>
      </c>
    </row>
    <row r="38" spans="1:6" ht="17.25" customHeight="1" x14ac:dyDescent="0.2">
      <c r="A38" s="16"/>
      <c r="B38" s="15" t="s">
        <v>18</v>
      </c>
      <c r="C38" s="33"/>
      <c r="D38" s="33"/>
      <c r="E38" s="18"/>
      <c r="F38" s="17"/>
    </row>
    <row r="39" spans="1:6" ht="30.75" customHeight="1" x14ac:dyDescent="0.2">
      <c r="A39" s="16"/>
      <c r="B39" s="28" t="s">
        <v>28</v>
      </c>
      <c r="C39" s="33"/>
      <c r="D39" s="33"/>
      <c r="E39" s="18"/>
      <c r="F39" s="17"/>
    </row>
    <row r="40" spans="1:6" ht="17.25" customHeight="1" x14ac:dyDescent="0.2">
      <c r="A40" s="16"/>
      <c r="B40" s="20" t="s">
        <v>29</v>
      </c>
      <c r="C40" s="33"/>
      <c r="D40" s="33"/>
      <c r="E40" s="18"/>
      <c r="F40" s="17"/>
    </row>
    <row r="41" spans="1:6" ht="17.25" customHeight="1" x14ac:dyDescent="0.2">
      <c r="A41" s="16" t="s">
        <v>14</v>
      </c>
      <c r="B41" s="24" t="s">
        <v>30</v>
      </c>
      <c r="C41" s="33">
        <v>4</v>
      </c>
      <c r="D41" s="33" t="s">
        <v>31</v>
      </c>
      <c r="E41" s="21">
        <v>0</v>
      </c>
      <c r="F41" s="22">
        <f>C41*E41</f>
        <v>0</v>
      </c>
    </row>
    <row r="42" spans="1:6" ht="57.75" customHeight="1" x14ac:dyDescent="0.2">
      <c r="A42" s="16" t="s">
        <v>21</v>
      </c>
      <c r="B42" s="29" t="s">
        <v>20</v>
      </c>
      <c r="C42" s="33">
        <v>12</v>
      </c>
      <c r="D42" s="33" t="s">
        <v>10</v>
      </c>
      <c r="E42" s="21">
        <v>0</v>
      </c>
      <c r="F42" s="22">
        <f>C42*E42</f>
        <v>0</v>
      </c>
    </row>
    <row r="43" spans="1:6" ht="30.75" customHeight="1" x14ac:dyDescent="0.2">
      <c r="A43" s="16" t="s">
        <v>24</v>
      </c>
      <c r="B43" s="30" t="s">
        <v>22</v>
      </c>
      <c r="C43" s="33">
        <v>2</v>
      </c>
      <c r="D43" s="33" t="s">
        <v>23</v>
      </c>
      <c r="E43" s="21">
        <v>0</v>
      </c>
      <c r="F43" s="22">
        <f>C43*E43</f>
        <v>0</v>
      </c>
    </row>
    <row r="44" spans="1:6" ht="17.25" customHeight="1" x14ac:dyDescent="0.2">
      <c r="A44" s="16" t="s">
        <v>26</v>
      </c>
      <c r="B44" s="24" t="s">
        <v>25</v>
      </c>
      <c r="C44" s="33">
        <v>1</v>
      </c>
      <c r="D44" s="33" t="s">
        <v>23</v>
      </c>
      <c r="E44" s="21">
        <v>0</v>
      </c>
      <c r="F44" s="22">
        <f>C44*E44</f>
        <v>0</v>
      </c>
    </row>
    <row r="45" spans="1:6" ht="44.25" customHeight="1" x14ac:dyDescent="0.2">
      <c r="A45" s="16"/>
      <c r="B45" s="28" t="s">
        <v>32</v>
      </c>
      <c r="C45" s="33"/>
      <c r="D45" s="33"/>
      <c r="E45" s="18"/>
      <c r="F45" s="17"/>
    </row>
    <row r="46" spans="1:6" ht="30.75" customHeight="1" x14ac:dyDescent="0.2">
      <c r="A46" s="16" t="s">
        <v>33</v>
      </c>
      <c r="B46" s="29" t="s">
        <v>34</v>
      </c>
      <c r="C46" s="33"/>
      <c r="D46" s="33" t="s">
        <v>35</v>
      </c>
      <c r="E46" s="21">
        <v>0</v>
      </c>
      <c r="F46" s="22">
        <f>E46</f>
        <v>0</v>
      </c>
    </row>
    <row r="47" spans="1:6" ht="30.75" customHeight="1" x14ac:dyDescent="0.2">
      <c r="A47" s="16" t="s">
        <v>36</v>
      </c>
      <c r="B47" s="29" t="s">
        <v>37</v>
      </c>
      <c r="C47" s="33">
        <v>9</v>
      </c>
      <c r="D47" s="33" t="s">
        <v>23</v>
      </c>
      <c r="E47" s="21">
        <v>0</v>
      </c>
      <c r="F47" s="22">
        <f>C47*E47</f>
        <v>0</v>
      </c>
    </row>
    <row r="48" spans="1:6" ht="30.75" customHeight="1" x14ac:dyDescent="0.2">
      <c r="A48" s="16" t="s">
        <v>38</v>
      </c>
      <c r="B48" s="29" t="s">
        <v>39</v>
      </c>
      <c r="C48" s="33">
        <v>2</v>
      </c>
      <c r="D48" s="33" t="s">
        <v>23</v>
      </c>
      <c r="E48" s="21">
        <v>0</v>
      </c>
      <c r="F48" s="22">
        <f>C48*E48</f>
        <v>0</v>
      </c>
    </row>
    <row r="49" spans="1:6" ht="30.75" customHeight="1" x14ac:dyDescent="0.2">
      <c r="A49" s="16" t="s">
        <v>40</v>
      </c>
      <c r="B49" s="29" t="s">
        <v>41</v>
      </c>
      <c r="C49" s="33"/>
      <c r="D49" s="33" t="s">
        <v>35</v>
      </c>
      <c r="E49" s="21">
        <v>0</v>
      </c>
      <c r="F49" s="22">
        <f>E49</f>
        <v>0</v>
      </c>
    </row>
    <row r="50" spans="1:6" ht="30.75" customHeight="1" x14ac:dyDescent="0.2">
      <c r="A50" s="16" t="s">
        <v>42</v>
      </c>
      <c r="B50" s="29" t="s">
        <v>43</v>
      </c>
      <c r="C50" s="33"/>
      <c r="D50" s="33" t="s">
        <v>35</v>
      </c>
      <c r="E50" s="21">
        <v>0</v>
      </c>
      <c r="F50" s="22">
        <f>E50</f>
        <v>0</v>
      </c>
    </row>
    <row r="51" spans="1:6" ht="44.25" customHeight="1" x14ac:dyDescent="0.2">
      <c r="A51" s="16" t="s">
        <v>44</v>
      </c>
      <c r="B51" s="29" t="s">
        <v>45</v>
      </c>
      <c r="C51" s="33"/>
      <c r="D51" s="33" t="s">
        <v>35</v>
      </c>
      <c r="E51" s="21">
        <v>0</v>
      </c>
      <c r="F51" s="22">
        <f>E51</f>
        <v>0</v>
      </c>
    </row>
    <row r="52" spans="1:6" ht="17.25" customHeight="1" x14ac:dyDescent="0.2">
      <c r="A52" s="16" t="s">
        <v>46</v>
      </c>
      <c r="B52" s="20" t="s">
        <v>47</v>
      </c>
      <c r="C52" s="33"/>
      <c r="D52" s="33" t="s">
        <v>35</v>
      </c>
      <c r="E52" s="21">
        <v>0</v>
      </c>
      <c r="F52" s="22">
        <f>E52</f>
        <v>0</v>
      </c>
    </row>
    <row r="53" spans="1:6" ht="17.25" customHeight="1" x14ac:dyDescent="0.2">
      <c r="A53" s="16" t="s">
        <v>48</v>
      </c>
      <c r="B53" s="20" t="s">
        <v>49</v>
      </c>
      <c r="C53" s="33"/>
      <c r="D53" s="33" t="s">
        <v>35</v>
      </c>
      <c r="E53" s="21">
        <v>0</v>
      </c>
      <c r="F53" s="22">
        <f>E53</f>
        <v>0</v>
      </c>
    </row>
    <row r="54" spans="1:6" ht="30.75" customHeight="1" x14ac:dyDescent="0.2">
      <c r="A54" s="16" t="s">
        <v>50</v>
      </c>
      <c r="B54" s="29" t="s">
        <v>51</v>
      </c>
      <c r="C54" s="33"/>
      <c r="D54" s="33" t="s">
        <v>35</v>
      </c>
      <c r="E54" s="21">
        <v>0</v>
      </c>
      <c r="F54" s="22">
        <f>E54</f>
        <v>0</v>
      </c>
    </row>
    <row r="55" spans="1:6" ht="30.75" customHeight="1" x14ac:dyDescent="0.2">
      <c r="A55" s="16"/>
      <c r="B55" s="23" t="s">
        <v>11</v>
      </c>
      <c r="C55" s="33"/>
      <c r="D55" s="33"/>
      <c r="E55" s="18"/>
      <c r="F55" s="17"/>
    </row>
    <row r="56" spans="1:6" ht="17.25" customHeight="1" x14ac:dyDescent="0.2">
      <c r="A56" s="16"/>
      <c r="B56" s="19" t="s">
        <v>12</v>
      </c>
      <c r="C56" s="33"/>
      <c r="D56" s="33"/>
      <c r="E56" s="18"/>
      <c r="F56" s="17"/>
    </row>
    <row r="57" spans="1:6" ht="17.25" customHeight="1" x14ac:dyDescent="0.2">
      <c r="A57" s="16"/>
      <c r="B57" s="20" t="s">
        <v>13</v>
      </c>
      <c r="C57" s="33"/>
      <c r="D57" s="33"/>
      <c r="E57" s="18"/>
      <c r="F57" s="17"/>
    </row>
    <row r="58" spans="1:6" ht="17.25" customHeight="1" x14ac:dyDescent="0.2">
      <c r="A58" s="16" t="s">
        <v>52</v>
      </c>
      <c r="B58" s="24" t="s">
        <v>15</v>
      </c>
      <c r="C58" s="33">
        <v>12</v>
      </c>
      <c r="D58" s="33" t="s">
        <v>10</v>
      </c>
      <c r="E58" s="21">
        <v>0</v>
      </c>
      <c r="F58" s="22">
        <f>C58*E58</f>
        <v>0</v>
      </c>
    </row>
    <row r="59" spans="1:6" ht="30.75" customHeight="1" x14ac:dyDescent="0.2">
      <c r="A59" s="17"/>
      <c r="B59" s="25"/>
      <c r="C59" s="33"/>
      <c r="D59" s="33"/>
      <c r="E59" s="18"/>
      <c r="F59" s="17"/>
    </row>
    <row r="60" spans="1:6" ht="28.5" customHeight="1" x14ac:dyDescent="0.2">
      <c r="A60" s="6"/>
      <c r="B60" s="7"/>
      <c r="C60" s="39"/>
      <c r="D60" s="39"/>
      <c r="E60" s="26" t="s">
        <v>53</v>
      </c>
      <c r="F60" s="27">
        <f>F37+F41+F42+F43+F44+F46+F47+F48+F49+F50+F51+F52+F53+F54+F58</f>
        <v>0</v>
      </c>
    </row>
    <row r="61" spans="1:6" ht="28.5" customHeight="1" x14ac:dyDescent="0.2">
      <c r="A61" s="6" t="s">
        <v>0</v>
      </c>
      <c r="B61" s="7"/>
      <c r="C61" s="39"/>
      <c r="D61" s="39"/>
      <c r="E61" s="7"/>
      <c r="F61" s="8" t="s">
        <v>27</v>
      </c>
    </row>
    <row r="62" spans="1:6" ht="28.5" customHeight="1" x14ac:dyDescent="0.2">
      <c r="A62" s="36"/>
      <c r="B62" s="37"/>
      <c r="C62" s="38" t="s">
        <v>2</v>
      </c>
      <c r="D62" s="38" t="s">
        <v>3</v>
      </c>
      <c r="E62" s="38" t="s">
        <v>4</v>
      </c>
      <c r="F62" s="36" t="s">
        <v>5</v>
      </c>
    </row>
    <row r="63" spans="1:6" ht="17.25" customHeight="1" x14ac:dyDescent="0.2">
      <c r="A63" s="16"/>
      <c r="B63" s="15" t="s">
        <v>54</v>
      </c>
      <c r="C63" s="10"/>
      <c r="D63" s="10"/>
      <c r="E63" s="2"/>
      <c r="F63" s="9"/>
    </row>
    <row r="64" spans="1:6" ht="17.25" customHeight="1" x14ac:dyDescent="0.2">
      <c r="A64" s="16"/>
      <c r="B64" s="19" t="s">
        <v>55</v>
      </c>
      <c r="C64" s="33"/>
      <c r="D64" s="33"/>
      <c r="E64" s="18"/>
      <c r="F64" s="17"/>
    </row>
    <row r="65" spans="1:6" ht="30.75" customHeight="1" x14ac:dyDescent="0.2">
      <c r="A65" s="16"/>
      <c r="B65" s="29" t="s">
        <v>56</v>
      </c>
      <c r="C65" s="33"/>
      <c r="D65" s="33"/>
      <c r="E65" s="18"/>
      <c r="F65" s="17"/>
    </row>
    <row r="66" spans="1:6" ht="17.25" customHeight="1" x14ac:dyDescent="0.2">
      <c r="A66" s="16" t="s">
        <v>8</v>
      </c>
      <c r="B66" s="24" t="s">
        <v>57</v>
      </c>
      <c r="C66" s="33">
        <v>12</v>
      </c>
      <c r="D66" s="33" t="s">
        <v>10</v>
      </c>
      <c r="E66" s="21">
        <v>0</v>
      </c>
      <c r="F66" s="22">
        <f>C66*E66</f>
        <v>0</v>
      </c>
    </row>
    <row r="67" spans="1:6" ht="300" customHeight="1" x14ac:dyDescent="0.2">
      <c r="A67" s="17"/>
      <c r="B67" s="25"/>
      <c r="C67" s="33"/>
      <c r="D67" s="33"/>
      <c r="E67" s="18"/>
      <c r="F67" s="17"/>
    </row>
    <row r="68" spans="1:6" ht="295.5" customHeight="1" x14ac:dyDescent="0.2">
      <c r="A68" s="17"/>
      <c r="B68" s="25"/>
      <c r="C68" s="33"/>
      <c r="D68" s="33"/>
      <c r="E68" s="18"/>
      <c r="F68" s="17"/>
    </row>
    <row r="69" spans="1:6" ht="28.5" customHeight="1" x14ac:dyDescent="0.2">
      <c r="A69" s="6"/>
      <c r="B69" s="7"/>
      <c r="C69" s="39"/>
      <c r="D69" s="39"/>
      <c r="E69" s="26" t="s">
        <v>53</v>
      </c>
      <c r="F69" s="27">
        <f>F66</f>
        <v>0</v>
      </c>
    </row>
    <row r="70" spans="1:6" ht="28.5" customHeight="1" x14ac:dyDescent="0.2">
      <c r="A70" s="6" t="s">
        <v>0</v>
      </c>
      <c r="B70" s="7"/>
      <c r="C70" s="39"/>
      <c r="D70" s="39"/>
      <c r="E70" s="7"/>
      <c r="F70" s="8" t="s">
        <v>27</v>
      </c>
    </row>
    <row r="71" spans="1:6" ht="28.5" customHeight="1" x14ac:dyDescent="0.2">
      <c r="A71" s="36"/>
      <c r="B71" s="37"/>
      <c r="C71" s="38" t="s">
        <v>2</v>
      </c>
      <c r="D71" s="38" t="s">
        <v>3</v>
      </c>
      <c r="E71" s="38" t="s">
        <v>4</v>
      </c>
      <c r="F71" s="36" t="s">
        <v>5</v>
      </c>
    </row>
    <row r="72" spans="1:6" ht="17.25" customHeight="1" x14ac:dyDescent="0.2">
      <c r="A72" s="17"/>
      <c r="B72" s="31" t="s">
        <v>58</v>
      </c>
      <c r="C72" s="10"/>
      <c r="D72" s="10"/>
      <c r="E72" s="2"/>
      <c r="F72" s="9"/>
    </row>
    <row r="73" spans="1:6" ht="28.5" customHeight="1" x14ac:dyDescent="0.2">
      <c r="A73" s="17"/>
      <c r="B73" s="25"/>
      <c r="C73" s="33"/>
      <c r="D73" s="33"/>
      <c r="E73" s="18"/>
      <c r="F73" s="17"/>
    </row>
    <row r="74" spans="1:6" ht="17.25" customHeight="1" x14ac:dyDescent="0.2">
      <c r="A74" s="17"/>
      <c r="B74" s="32" t="s">
        <v>59</v>
      </c>
      <c r="C74" s="33"/>
      <c r="D74" s="33"/>
      <c r="E74" s="33" t="s">
        <v>60</v>
      </c>
      <c r="F74" s="22">
        <f>F60</f>
        <v>0</v>
      </c>
    </row>
    <row r="75" spans="1:6" ht="14.25" customHeight="1" x14ac:dyDescent="0.2">
      <c r="A75" s="17"/>
      <c r="B75" s="25"/>
      <c r="C75" s="33"/>
      <c r="D75" s="33"/>
      <c r="E75" s="18"/>
      <c r="F75" s="17"/>
    </row>
    <row r="76" spans="1:6" ht="17.25" customHeight="1" x14ac:dyDescent="0.2">
      <c r="A76" s="17"/>
      <c r="B76" s="32" t="s">
        <v>61</v>
      </c>
      <c r="C76" s="33"/>
      <c r="D76" s="33"/>
      <c r="E76" s="33" t="s">
        <v>60</v>
      </c>
      <c r="F76" s="22">
        <f>F69</f>
        <v>0</v>
      </c>
    </row>
    <row r="77" spans="1:6" ht="14.25" customHeight="1" x14ac:dyDescent="0.2">
      <c r="A77" s="17"/>
      <c r="B77" s="25"/>
      <c r="C77" s="33"/>
      <c r="D77" s="33"/>
      <c r="E77" s="18"/>
      <c r="F77" s="17"/>
    </row>
    <row r="78" spans="1:6" ht="300" customHeight="1" x14ac:dyDescent="0.2">
      <c r="A78" s="17"/>
      <c r="B78" s="25"/>
      <c r="C78" s="33"/>
      <c r="D78" s="33"/>
      <c r="E78" s="18"/>
      <c r="F78" s="17"/>
    </row>
    <row r="79" spans="1:6" ht="269.25" customHeight="1" x14ac:dyDescent="0.2">
      <c r="A79" s="17"/>
      <c r="B79" s="25"/>
      <c r="C79" s="33"/>
      <c r="D79" s="33"/>
      <c r="E79" s="18"/>
      <c r="F79" s="17"/>
    </row>
    <row r="80" spans="1:6" ht="28.5" customHeight="1" x14ac:dyDescent="0.2">
      <c r="A80" s="6"/>
      <c r="B80" s="7"/>
      <c r="C80" s="39"/>
      <c r="D80" s="39"/>
      <c r="E80" s="26" t="s">
        <v>16</v>
      </c>
      <c r="F80" s="27">
        <f>F74+F76</f>
        <v>0</v>
      </c>
    </row>
    <row r="81" spans="1:6" ht="28.5" customHeight="1" x14ac:dyDescent="0.2">
      <c r="A81" s="6" t="s">
        <v>0</v>
      </c>
      <c r="B81" s="7"/>
      <c r="C81" s="39"/>
      <c r="D81" s="39"/>
      <c r="E81" s="7"/>
      <c r="F81" s="8" t="s">
        <v>62</v>
      </c>
    </row>
    <row r="82" spans="1:6" ht="28.5" customHeight="1" x14ac:dyDescent="0.2">
      <c r="A82" s="36"/>
      <c r="B82" s="37"/>
      <c r="C82" s="38" t="s">
        <v>2</v>
      </c>
      <c r="D82" s="38" t="s">
        <v>3</v>
      </c>
      <c r="E82" s="38" t="s">
        <v>4</v>
      </c>
      <c r="F82" s="36" t="s">
        <v>5</v>
      </c>
    </row>
    <row r="83" spans="1:6" ht="17.25" customHeight="1" x14ac:dyDescent="0.2">
      <c r="A83" s="16"/>
      <c r="B83" s="15" t="s">
        <v>62</v>
      </c>
      <c r="C83" s="10"/>
      <c r="D83" s="10"/>
      <c r="E83" s="2"/>
      <c r="F83" s="9"/>
    </row>
    <row r="84" spans="1:6" ht="17.25" customHeight="1" x14ac:dyDescent="0.2">
      <c r="A84" s="16"/>
      <c r="B84" s="15" t="s">
        <v>6</v>
      </c>
      <c r="C84" s="33"/>
      <c r="D84" s="33"/>
      <c r="E84" s="18"/>
      <c r="F84" s="17"/>
    </row>
    <row r="85" spans="1:6" ht="17.25" customHeight="1" x14ac:dyDescent="0.2">
      <c r="A85" s="16"/>
      <c r="B85" s="19" t="s">
        <v>7</v>
      </c>
      <c r="C85" s="33"/>
      <c r="D85" s="33"/>
      <c r="E85" s="18"/>
      <c r="F85" s="17"/>
    </row>
    <row r="86" spans="1:6" ht="17.25" customHeight="1" x14ac:dyDescent="0.2">
      <c r="A86" s="16" t="s">
        <v>8</v>
      </c>
      <c r="B86" s="20" t="s">
        <v>63</v>
      </c>
      <c r="C86" s="33">
        <v>15</v>
      </c>
      <c r="D86" s="33" t="s">
        <v>10</v>
      </c>
      <c r="E86" s="21">
        <v>0</v>
      </c>
      <c r="F86" s="22">
        <f>C86*E86</f>
        <v>0</v>
      </c>
    </row>
    <row r="87" spans="1:6" ht="17.25" customHeight="1" x14ac:dyDescent="0.2">
      <c r="A87" s="16"/>
      <c r="B87" s="15" t="s">
        <v>18</v>
      </c>
      <c r="C87" s="33"/>
      <c r="D87" s="33"/>
      <c r="E87" s="18"/>
      <c r="F87" s="17"/>
    </row>
    <row r="88" spans="1:6" ht="17.25" customHeight="1" x14ac:dyDescent="0.2">
      <c r="A88" s="16"/>
      <c r="B88" s="19" t="s">
        <v>64</v>
      </c>
      <c r="C88" s="33"/>
      <c r="D88" s="33"/>
      <c r="E88" s="18"/>
      <c r="F88" s="17"/>
    </row>
    <row r="89" spans="1:6" ht="30.75" customHeight="1" x14ac:dyDescent="0.2">
      <c r="A89" s="16" t="s">
        <v>14</v>
      </c>
      <c r="B89" s="29" t="s">
        <v>65</v>
      </c>
      <c r="C89" s="33">
        <v>6</v>
      </c>
      <c r="D89" s="33" t="s">
        <v>23</v>
      </c>
      <c r="E89" s="21">
        <v>0</v>
      </c>
      <c r="F89" s="22">
        <f>C89*E89</f>
        <v>0</v>
      </c>
    </row>
    <row r="90" spans="1:6" ht="30.75" customHeight="1" x14ac:dyDescent="0.2">
      <c r="A90" s="16" t="s">
        <v>21</v>
      </c>
      <c r="B90" s="29" t="s">
        <v>66</v>
      </c>
      <c r="C90" s="33"/>
      <c r="D90" s="33" t="s">
        <v>35</v>
      </c>
      <c r="E90" s="21">
        <v>0</v>
      </c>
      <c r="F90" s="22">
        <f>E90</f>
        <v>0</v>
      </c>
    </row>
    <row r="91" spans="1:6" ht="30.75" customHeight="1" x14ac:dyDescent="0.2">
      <c r="A91" s="16" t="s">
        <v>24</v>
      </c>
      <c r="B91" s="29" t="s">
        <v>66</v>
      </c>
      <c r="C91" s="33"/>
      <c r="D91" s="33" t="s">
        <v>35</v>
      </c>
      <c r="E91" s="21">
        <v>0</v>
      </c>
      <c r="F91" s="22">
        <f>E91</f>
        <v>0</v>
      </c>
    </row>
    <row r="92" spans="1:6" ht="30.75" customHeight="1" x14ac:dyDescent="0.2">
      <c r="A92" s="16" t="s">
        <v>26</v>
      </c>
      <c r="B92" s="29" t="s">
        <v>67</v>
      </c>
      <c r="C92" s="33"/>
      <c r="D92" s="33" t="s">
        <v>35</v>
      </c>
      <c r="E92" s="21">
        <v>0</v>
      </c>
      <c r="F92" s="22">
        <f>E92</f>
        <v>0</v>
      </c>
    </row>
    <row r="93" spans="1:6" ht="17.25" customHeight="1" x14ac:dyDescent="0.2">
      <c r="A93" s="16"/>
      <c r="B93" s="20" t="s">
        <v>68</v>
      </c>
      <c r="C93" s="33"/>
      <c r="D93" s="33"/>
      <c r="E93" s="18"/>
      <c r="F93" s="17"/>
    </row>
    <row r="94" spans="1:6" ht="30.75" customHeight="1" x14ac:dyDescent="0.2">
      <c r="A94" s="16" t="s">
        <v>33</v>
      </c>
      <c r="B94" s="30" t="s">
        <v>69</v>
      </c>
      <c r="C94" s="33">
        <v>79</v>
      </c>
      <c r="D94" s="33" t="s">
        <v>31</v>
      </c>
      <c r="E94" s="21">
        <v>0</v>
      </c>
      <c r="F94" s="22">
        <f>C94*E94</f>
        <v>0</v>
      </c>
    </row>
    <row r="95" spans="1:6" ht="44.25" customHeight="1" x14ac:dyDescent="0.2">
      <c r="A95" s="16"/>
      <c r="B95" s="28" t="s">
        <v>70</v>
      </c>
      <c r="C95" s="33"/>
      <c r="D95" s="33"/>
      <c r="E95" s="18"/>
      <c r="F95" s="17"/>
    </row>
    <row r="96" spans="1:6" ht="30.75" customHeight="1" x14ac:dyDescent="0.2">
      <c r="A96" s="16" t="s">
        <v>36</v>
      </c>
      <c r="B96" s="29" t="s">
        <v>34</v>
      </c>
      <c r="C96" s="33"/>
      <c r="D96" s="33" t="s">
        <v>35</v>
      </c>
      <c r="E96" s="21">
        <v>0</v>
      </c>
      <c r="F96" s="22">
        <f>E96</f>
        <v>0</v>
      </c>
    </row>
    <row r="97" spans="1:6" ht="30.75" customHeight="1" x14ac:dyDescent="0.2">
      <c r="A97" s="16" t="s">
        <v>38</v>
      </c>
      <c r="B97" s="29" t="s">
        <v>37</v>
      </c>
      <c r="C97" s="33">
        <v>3</v>
      </c>
      <c r="D97" s="33" t="s">
        <v>23</v>
      </c>
      <c r="E97" s="21">
        <v>0</v>
      </c>
      <c r="F97" s="22">
        <f>C97*E97</f>
        <v>0</v>
      </c>
    </row>
    <row r="98" spans="1:6" ht="30.75" customHeight="1" x14ac:dyDescent="0.2">
      <c r="A98" s="16" t="s">
        <v>40</v>
      </c>
      <c r="B98" s="29" t="s">
        <v>39</v>
      </c>
      <c r="C98" s="33">
        <v>2</v>
      </c>
      <c r="D98" s="33" t="s">
        <v>23</v>
      </c>
      <c r="E98" s="21">
        <v>0</v>
      </c>
      <c r="F98" s="22">
        <f>C98*E98</f>
        <v>0</v>
      </c>
    </row>
    <row r="99" spans="1:6" ht="30.75" customHeight="1" x14ac:dyDescent="0.2">
      <c r="A99" s="16" t="s">
        <v>42</v>
      </c>
      <c r="B99" s="29" t="s">
        <v>41</v>
      </c>
      <c r="C99" s="33"/>
      <c r="D99" s="33" t="s">
        <v>35</v>
      </c>
      <c r="E99" s="21">
        <v>0</v>
      </c>
      <c r="F99" s="22">
        <f>E99</f>
        <v>0</v>
      </c>
    </row>
    <row r="100" spans="1:6" ht="30.75" customHeight="1" x14ac:dyDescent="0.2">
      <c r="A100" s="16" t="s">
        <v>44</v>
      </c>
      <c r="B100" s="29" t="s">
        <v>43</v>
      </c>
      <c r="C100" s="33"/>
      <c r="D100" s="33" t="s">
        <v>35</v>
      </c>
      <c r="E100" s="21">
        <v>0</v>
      </c>
      <c r="F100" s="22">
        <f>E100</f>
        <v>0</v>
      </c>
    </row>
    <row r="101" spans="1:6" ht="44.25" customHeight="1" x14ac:dyDescent="0.2">
      <c r="A101" s="16" t="s">
        <v>46</v>
      </c>
      <c r="B101" s="29" t="s">
        <v>45</v>
      </c>
      <c r="C101" s="33"/>
      <c r="D101" s="33" t="s">
        <v>35</v>
      </c>
      <c r="E101" s="21">
        <v>0</v>
      </c>
      <c r="F101" s="22">
        <f>E101</f>
        <v>0</v>
      </c>
    </row>
    <row r="102" spans="1:6" ht="17.25" customHeight="1" x14ac:dyDescent="0.2">
      <c r="A102" s="16" t="s">
        <v>48</v>
      </c>
      <c r="B102" s="20" t="s">
        <v>47</v>
      </c>
      <c r="C102" s="33"/>
      <c r="D102" s="33" t="s">
        <v>35</v>
      </c>
      <c r="E102" s="21">
        <v>0</v>
      </c>
      <c r="F102" s="22">
        <f>E102</f>
        <v>0</v>
      </c>
    </row>
    <row r="103" spans="1:6" ht="17.25" customHeight="1" x14ac:dyDescent="0.2">
      <c r="A103" s="16" t="s">
        <v>50</v>
      </c>
      <c r="B103" s="20" t="s">
        <v>49</v>
      </c>
      <c r="C103" s="33"/>
      <c r="D103" s="33" t="s">
        <v>35</v>
      </c>
      <c r="E103" s="21">
        <v>0</v>
      </c>
      <c r="F103" s="22">
        <f>E103</f>
        <v>0</v>
      </c>
    </row>
    <row r="104" spans="1:6" ht="30.75" customHeight="1" x14ac:dyDescent="0.2">
      <c r="A104" s="16" t="s">
        <v>52</v>
      </c>
      <c r="B104" s="29" t="s">
        <v>51</v>
      </c>
      <c r="C104" s="33"/>
      <c r="D104" s="33" t="s">
        <v>35</v>
      </c>
      <c r="E104" s="21">
        <v>0</v>
      </c>
      <c r="F104" s="22">
        <f>E104</f>
        <v>0</v>
      </c>
    </row>
    <row r="105" spans="1:6" ht="30.75" customHeight="1" x14ac:dyDescent="0.2">
      <c r="A105" s="16"/>
      <c r="B105" s="28" t="s">
        <v>71</v>
      </c>
      <c r="C105" s="33"/>
      <c r="D105" s="33"/>
      <c r="E105" s="18"/>
      <c r="F105" s="17"/>
    </row>
    <row r="106" spans="1:6" ht="57.75" customHeight="1" x14ac:dyDescent="0.2">
      <c r="A106" s="16" t="s">
        <v>72</v>
      </c>
      <c r="B106" s="29" t="s">
        <v>20</v>
      </c>
      <c r="C106" s="33">
        <v>28</v>
      </c>
      <c r="D106" s="33" t="s">
        <v>10</v>
      </c>
      <c r="E106" s="21">
        <v>0</v>
      </c>
      <c r="F106" s="22">
        <f>C106*E106</f>
        <v>0</v>
      </c>
    </row>
    <row r="107" spans="1:6" ht="7.5" customHeight="1" x14ac:dyDescent="0.2">
      <c r="A107" s="17"/>
      <c r="B107" s="25"/>
      <c r="C107" s="33"/>
      <c r="D107" s="33"/>
      <c r="E107" s="18"/>
      <c r="F107" s="17"/>
    </row>
    <row r="108" spans="1:6" ht="28.5" customHeight="1" x14ac:dyDescent="0.2">
      <c r="A108" s="6"/>
      <c r="B108" s="7"/>
      <c r="C108" s="39"/>
      <c r="D108" s="39"/>
      <c r="E108" s="26" t="s">
        <v>53</v>
      </c>
      <c r="F108" s="27">
        <f>F86+F89+F90+F91+F92+F94+F96+F97+F98+F99+F100+F101+F102+F103+F104+F106</f>
        <v>0</v>
      </c>
    </row>
    <row r="109" spans="1:6" ht="28.5" customHeight="1" x14ac:dyDescent="0.2">
      <c r="A109" s="6" t="s">
        <v>0</v>
      </c>
      <c r="B109" s="7"/>
      <c r="C109" s="39"/>
      <c r="D109" s="39"/>
      <c r="E109" s="7"/>
      <c r="F109" s="8" t="s">
        <v>62</v>
      </c>
    </row>
    <row r="110" spans="1:6" ht="28.5" customHeight="1" x14ac:dyDescent="0.2">
      <c r="A110" s="36"/>
      <c r="B110" s="37"/>
      <c r="C110" s="38" t="s">
        <v>2</v>
      </c>
      <c r="D110" s="38" t="s">
        <v>3</v>
      </c>
      <c r="E110" s="38" t="s">
        <v>4</v>
      </c>
      <c r="F110" s="36" t="s">
        <v>5</v>
      </c>
    </row>
    <row r="111" spans="1:6" ht="17.25" customHeight="1" x14ac:dyDescent="0.2">
      <c r="A111" s="17"/>
      <c r="B111" s="15" t="s">
        <v>73</v>
      </c>
      <c r="C111" s="10"/>
      <c r="D111" s="10"/>
      <c r="E111" s="2"/>
      <c r="F111" s="9"/>
    </row>
    <row r="112" spans="1:6" ht="30.75" customHeight="1" x14ac:dyDescent="0.2">
      <c r="A112" s="17"/>
      <c r="B112" s="28" t="s">
        <v>74</v>
      </c>
      <c r="C112" s="33"/>
      <c r="D112" s="33"/>
      <c r="E112" s="18"/>
      <c r="F112" s="17"/>
    </row>
    <row r="113" spans="1:6" ht="30.75" customHeight="1" x14ac:dyDescent="0.2">
      <c r="A113" s="16" t="s">
        <v>8</v>
      </c>
      <c r="B113" s="30" t="s">
        <v>22</v>
      </c>
      <c r="C113" s="33">
        <v>4</v>
      </c>
      <c r="D113" s="33" t="s">
        <v>23</v>
      </c>
      <c r="E113" s="21">
        <v>0</v>
      </c>
      <c r="F113" s="22">
        <f>C113*E113</f>
        <v>0</v>
      </c>
    </row>
    <row r="114" spans="1:6" ht="17.25" customHeight="1" x14ac:dyDescent="0.2">
      <c r="A114" s="16"/>
      <c r="B114" s="19" t="s">
        <v>75</v>
      </c>
      <c r="C114" s="33"/>
      <c r="D114" s="33"/>
      <c r="E114" s="18"/>
      <c r="F114" s="17"/>
    </row>
    <row r="115" spans="1:6" ht="206.25" customHeight="1" x14ac:dyDescent="0.2">
      <c r="A115" s="16" t="s">
        <v>14</v>
      </c>
      <c r="B115" s="29" t="s">
        <v>76</v>
      </c>
      <c r="C115" s="33">
        <v>3</v>
      </c>
      <c r="D115" s="33" t="s">
        <v>23</v>
      </c>
      <c r="E115" s="21">
        <v>0</v>
      </c>
      <c r="F115" s="22">
        <f>C115*E115</f>
        <v>0</v>
      </c>
    </row>
    <row r="116" spans="1:6" ht="30.75" customHeight="1" x14ac:dyDescent="0.2">
      <c r="A116" s="16"/>
      <c r="B116" s="23" t="s">
        <v>11</v>
      </c>
      <c r="C116" s="33"/>
      <c r="D116" s="33"/>
      <c r="E116" s="18"/>
      <c r="F116" s="17"/>
    </row>
    <row r="117" spans="1:6" ht="17.25" customHeight="1" x14ac:dyDescent="0.2">
      <c r="A117" s="16"/>
      <c r="B117" s="19" t="s">
        <v>12</v>
      </c>
      <c r="C117" s="33"/>
      <c r="D117" s="33"/>
      <c r="E117" s="18"/>
      <c r="F117" s="17"/>
    </row>
    <row r="118" spans="1:6" ht="17.25" customHeight="1" x14ac:dyDescent="0.2">
      <c r="A118" s="16"/>
      <c r="B118" s="20" t="s">
        <v>13</v>
      </c>
      <c r="C118" s="33"/>
      <c r="D118" s="33"/>
      <c r="E118" s="18"/>
      <c r="F118" s="17"/>
    </row>
    <row r="119" spans="1:6" ht="17.25" customHeight="1" x14ac:dyDescent="0.2">
      <c r="A119" s="16" t="s">
        <v>21</v>
      </c>
      <c r="B119" s="24" t="s">
        <v>15</v>
      </c>
      <c r="C119" s="33">
        <v>15</v>
      </c>
      <c r="D119" s="33" t="s">
        <v>10</v>
      </c>
      <c r="E119" s="21">
        <v>0</v>
      </c>
      <c r="F119" s="22">
        <f>C119*E119</f>
        <v>0</v>
      </c>
    </row>
    <row r="120" spans="1:6" ht="17.25" customHeight="1" x14ac:dyDescent="0.2">
      <c r="A120" s="16"/>
      <c r="B120" s="15" t="s">
        <v>54</v>
      </c>
      <c r="C120" s="33"/>
      <c r="D120" s="33"/>
      <c r="E120" s="18"/>
      <c r="F120" s="17"/>
    </row>
    <row r="121" spans="1:6" ht="17.25" customHeight="1" x14ac:dyDescent="0.2">
      <c r="A121" s="16"/>
      <c r="B121" s="19" t="s">
        <v>55</v>
      </c>
      <c r="C121" s="33"/>
      <c r="D121" s="33"/>
      <c r="E121" s="18"/>
      <c r="F121" s="17"/>
    </row>
    <row r="122" spans="1:6" ht="30.75" customHeight="1" x14ac:dyDescent="0.2">
      <c r="A122" s="16"/>
      <c r="B122" s="29" t="s">
        <v>56</v>
      </c>
      <c r="C122" s="33"/>
      <c r="D122" s="33"/>
      <c r="E122" s="18"/>
      <c r="F122" s="17"/>
    </row>
    <row r="123" spans="1:6" ht="17.25" customHeight="1" x14ac:dyDescent="0.2">
      <c r="A123" s="16" t="s">
        <v>24</v>
      </c>
      <c r="B123" s="24" t="s">
        <v>57</v>
      </c>
      <c r="C123" s="33">
        <v>15</v>
      </c>
      <c r="D123" s="33" t="s">
        <v>10</v>
      </c>
      <c r="E123" s="21">
        <v>0</v>
      </c>
      <c r="F123" s="22">
        <f>C123*E123</f>
        <v>0</v>
      </c>
    </row>
    <row r="124" spans="1:6" ht="210.75" customHeight="1" x14ac:dyDescent="0.2">
      <c r="A124" s="17"/>
      <c r="B124" s="25"/>
      <c r="C124" s="33"/>
      <c r="D124" s="33"/>
      <c r="E124" s="18"/>
      <c r="F124" s="17"/>
    </row>
    <row r="125" spans="1:6" ht="28.5" customHeight="1" x14ac:dyDescent="0.2">
      <c r="A125" s="6"/>
      <c r="B125" s="7"/>
      <c r="C125" s="39"/>
      <c r="D125" s="39"/>
      <c r="E125" s="26" t="s">
        <v>53</v>
      </c>
      <c r="F125" s="27">
        <f>F113+F115+F119+F123</f>
        <v>0</v>
      </c>
    </row>
    <row r="126" spans="1:6" ht="28.5" customHeight="1" x14ac:dyDescent="0.2">
      <c r="A126" s="6" t="s">
        <v>0</v>
      </c>
      <c r="B126" s="7"/>
      <c r="C126" s="39"/>
      <c r="D126" s="39"/>
      <c r="E126" s="7"/>
      <c r="F126" s="8" t="s">
        <v>62</v>
      </c>
    </row>
    <row r="127" spans="1:6" ht="28.5" customHeight="1" x14ac:dyDescent="0.2">
      <c r="A127" s="36"/>
      <c r="B127" s="37"/>
      <c r="C127" s="38" t="s">
        <v>2</v>
      </c>
      <c r="D127" s="38" t="s">
        <v>3</v>
      </c>
      <c r="E127" s="38" t="s">
        <v>4</v>
      </c>
      <c r="F127" s="36" t="s">
        <v>5</v>
      </c>
    </row>
    <row r="128" spans="1:6" ht="17.25" customHeight="1" x14ac:dyDescent="0.2">
      <c r="A128" s="17"/>
      <c r="B128" s="31" t="s">
        <v>58</v>
      </c>
      <c r="C128" s="10"/>
      <c r="D128" s="10"/>
      <c r="E128" s="2"/>
      <c r="F128" s="9"/>
    </row>
    <row r="129" spans="1:6" ht="28.5" customHeight="1" x14ac:dyDescent="0.2">
      <c r="A129" s="17"/>
      <c r="B129" s="25"/>
      <c r="C129" s="33"/>
      <c r="D129" s="33"/>
      <c r="E129" s="18"/>
      <c r="F129" s="17"/>
    </row>
    <row r="130" spans="1:6" ht="17.25" customHeight="1" x14ac:dyDescent="0.2">
      <c r="A130" s="17"/>
      <c r="B130" s="32" t="s">
        <v>77</v>
      </c>
      <c r="C130" s="33"/>
      <c r="D130" s="33"/>
      <c r="E130" s="33" t="s">
        <v>60</v>
      </c>
      <c r="F130" s="22">
        <f>F108</f>
        <v>0</v>
      </c>
    </row>
    <row r="131" spans="1:6" ht="14.25" customHeight="1" x14ac:dyDescent="0.2">
      <c r="A131" s="17"/>
      <c r="B131" s="25"/>
      <c r="C131" s="33"/>
      <c r="D131" s="33"/>
      <c r="E131" s="18"/>
      <c r="F131" s="17"/>
    </row>
    <row r="132" spans="1:6" ht="17.25" customHeight="1" x14ac:dyDescent="0.2">
      <c r="A132" s="17"/>
      <c r="B132" s="32" t="s">
        <v>78</v>
      </c>
      <c r="C132" s="33"/>
      <c r="D132" s="33"/>
      <c r="E132" s="33" t="s">
        <v>60</v>
      </c>
      <c r="F132" s="22">
        <f>F125</f>
        <v>0</v>
      </c>
    </row>
    <row r="133" spans="1:6" ht="14.25" customHeight="1" x14ac:dyDescent="0.2">
      <c r="A133" s="17"/>
      <c r="B133" s="25"/>
      <c r="C133" s="33"/>
      <c r="D133" s="33"/>
      <c r="E133" s="18"/>
      <c r="F133" s="17"/>
    </row>
    <row r="134" spans="1:6" ht="300" customHeight="1" x14ac:dyDescent="0.2">
      <c r="A134" s="17"/>
      <c r="B134" s="25"/>
      <c r="C134" s="33"/>
      <c r="D134" s="33"/>
      <c r="E134" s="18"/>
      <c r="F134" s="17"/>
    </row>
    <row r="135" spans="1:6" ht="269.25" customHeight="1" x14ac:dyDescent="0.2">
      <c r="A135" s="17"/>
      <c r="B135" s="25"/>
      <c r="C135" s="33"/>
      <c r="D135" s="33"/>
      <c r="E135" s="18"/>
      <c r="F135" s="17"/>
    </row>
    <row r="136" spans="1:6" ht="28.5" customHeight="1" x14ac:dyDescent="0.2">
      <c r="A136" s="6"/>
      <c r="B136" s="7"/>
      <c r="C136" s="39"/>
      <c r="D136" s="39"/>
      <c r="E136" s="26" t="s">
        <v>16</v>
      </c>
      <c r="F136" s="27">
        <f>F130+F132</f>
        <v>0</v>
      </c>
    </row>
    <row r="137" spans="1:6" ht="28.5" customHeight="1" x14ac:dyDescent="0.2">
      <c r="A137" s="6" t="s">
        <v>0</v>
      </c>
      <c r="B137" s="7"/>
      <c r="C137" s="39"/>
      <c r="D137" s="39"/>
      <c r="E137" s="7"/>
      <c r="F137" s="8" t="s">
        <v>79</v>
      </c>
    </row>
    <row r="138" spans="1:6" ht="28.5" customHeight="1" x14ac:dyDescent="0.2">
      <c r="A138" s="36"/>
      <c r="B138" s="37"/>
      <c r="C138" s="38" t="s">
        <v>2</v>
      </c>
      <c r="D138" s="38" t="s">
        <v>3</v>
      </c>
      <c r="E138" s="38" t="s">
        <v>4</v>
      </c>
      <c r="F138" s="36" t="s">
        <v>5</v>
      </c>
    </row>
    <row r="139" spans="1:6" ht="17.25" customHeight="1" x14ac:dyDescent="0.2">
      <c r="A139" s="16"/>
      <c r="B139" s="15" t="s">
        <v>79</v>
      </c>
      <c r="C139" s="10"/>
      <c r="D139" s="10"/>
      <c r="E139" s="2"/>
      <c r="F139" s="9"/>
    </row>
    <row r="140" spans="1:6" ht="17.25" customHeight="1" x14ac:dyDescent="0.2">
      <c r="A140" s="16"/>
      <c r="B140" s="15" t="s">
        <v>6</v>
      </c>
      <c r="C140" s="33"/>
      <c r="D140" s="33"/>
      <c r="E140" s="18"/>
      <c r="F140" s="17"/>
    </row>
    <row r="141" spans="1:6" ht="17.25" customHeight="1" x14ac:dyDescent="0.2">
      <c r="A141" s="16"/>
      <c r="B141" s="19" t="s">
        <v>7</v>
      </c>
      <c r="C141" s="33"/>
      <c r="D141" s="33"/>
      <c r="E141" s="18"/>
      <c r="F141" s="17"/>
    </row>
    <row r="142" spans="1:6" ht="30.75" customHeight="1" x14ac:dyDescent="0.2">
      <c r="A142" s="16" t="s">
        <v>8</v>
      </c>
      <c r="B142" s="29" t="s">
        <v>80</v>
      </c>
      <c r="C142" s="33"/>
      <c r="D142" s="33" t="s">
        <v>35</v>
      </c>
      <c r="E142" s="21">
        <v>0</v>
      </c>
      <c r="F142" s="22">
        <f>E142</f>
        <v>0</v>
      </c>
    </row>
    <row r="143" spans="1:6" ht="17.25" customHeight="1" x14ac:dyDescent="0.2">
      <c r="A143" s="16" t="s">
        <v>14</v>
      </c>
      <c r="B143" s="20" t="s">
        <v>81</v>
      </c>
      <c r="C143" s="33">
        <v>1</v>
      </c>
      <c r="D143" s="33" t="s">
        <v>23</v>
      </c>
      <c r="E143" s="21">
        <v>0</v>
      </c>
      <c r="F143" s="22">
        <f>C143*E143</f>
        <v>0</v>
      </c>
    </row>
    <row r="144" spans="1:6" ht="17.25" customHeight="1" x14ac:dyDescent="0.2">
      <c r="A144" s="16" t="s">
        <v>21</v>
      </c>
      <c r="B144" s="20" t="s">
        <v>63</v>
      </c>
      <c r="C144" s="33">
        <v>14</v>
      </c>
      <c r="D144" s="33" t="s">
        <v>10</v>
      </c>
      <c r="E144" s="21">
        <v>0</v>
      </c>
      <c r="F144" s="22">
        <f>C144*E144</f>
        <v>0</v>
      </c>
    </row>
    <row r="145" spans="1:6" ht="17.25" customHeight="1" x14ac:dyDescent="0.2">
      <c r="A145" s="16" t="s">
        <v>24</v>
      </c>
      <c r="B145" s="20" t="s">
        <v>82</v>
      </c>
      <c r="C145" s="33">
        <v>10</v>
      </c>
      <c r="D145" s="33" t="s">
        <v>10</v>
      </c>
      <c r="E145" s="21">
        <v>0</v>
      </c>
      <c r="F145" s="22">
        <f>C145*E145</f>
        <v>0</v>
      </c>
    </row>
    <row r="146" spans="1:6" ht="17.25" customHeight="1" x14ac:dyDescent="0.2">
      <c r="A146" s="16"/>
      <c r="B146" s="15" t="s">
        <v>18</v>
      </c>
      <c r="C146" s="33"/>
      <c r="D146" s="33"/>
      <c r="E146" s="18"/>
      <c r="F146" s="17"/>
    </row>
    <row r="147" spans="1:6" ht="44.25" customHeight="1" x14ac:dyDescent="0.2">
      <c r="A147" s="16"/>
      <c r="B147" s="28" t="s">
        <v>83</v>
      </c>
      <c r="C147" s="33"/>
      <c r="D147" s="33"/>
      <c r="E147" s="18"/>
      <c r="F147" s="17"/>
    </row>
    <row r="148" spans="1:6" ht="30.75" customHeight="1" x14ac:dyDescent="0.2">
      <c r="A148" s="16" t="s">
        <v>26</v>
      </c>
      <c r="B148" s="29" t="s">
        <v>34</v>
      </c>
      <c r="C148" s="33"/>
      <c r="D148" s="33" t="s">
        <v>35</v>
      </c>
      <c r="E148" s="21">
        <v>0</v>
      </c>
      <c r="F148" s="22">
        <f>E148</f>
        <v>0</v>
      </c>
    </row>
    <row r="149" spans="1:6" ht="30.75" customHeight="1" x14ac:dyDescent="0.2">
      <c r="A149" s="16" t="s">
        <v>33</v>
      </c>
      <c r="B149" s="29" t="s">
        <v>37</v>
      </c>
      <c r="C149" s="33">
        <v>10</v>
      </c>
      <c r="D149" s="33" t="s">
        <v>23</v>
      </c>
      <c r="E149" s="21">
        <v>0</v>
      </c>
      <c r="F149" s="22">
        <f>C149*E149</f>
        <v>0</v>
      </c>
    </row>
    <row r="150" spans="1:6" ht="44.25" customHeight="1" x14ac:dyDescent="0.2">
      <c r="A150" s="16" t="s">
        <v>36</v>
      </c>
      <c r="B150" s="29" t="s">
        <v>84</v>
      </c>
      <c r="C150" s="33"/>
      <c r="D150" s="33" t="s">
        <v>35</v>
      </c>
      <c r="E150" s="21">
        <v>0</v>
      </c>
      <c r="F150" s="22">
        <f>E150</f>
        <v>0</v>
      </c>
    </row>
    <row r="151" spans="1:6" ht="44.25" customHeight="1" x14ac:dyDescent="0.2">
      <c r="A151" s="16" t="s">
        <v>38</v>
      </c>
      <c r="B151" s="29" t="s">
        <v>85</v>
      </c>
      <c r="C151" s="33"/>
      <c r="D151" s="33" t="s">
        <v>35</v>
      </c>
      <c r="E151" s="21">
        <v>0</v>
      </c>
      <c r="F151" s="22">
        <f>E151</f>
        <v>0</v>
      </c>
    </row>
    <row r="152" spans="1:6" ht="17.25" customHeight="1" x14ac:dyDescent="0.2">
      <c r="A152" s="16" t="s">
        <v>40</v>
      </c>
      <c r="B152" s="20" t="s">
        <v>47</v>
      </c>
      <c r="C152" s="33"/>
      <c r="D152" s="33" t="s">
        <v>35</v>
      </c>
      <c r="E152" s="21">
        <v>0</v>
      </c>
      <c r="F152" s="22">
        <f>E152</f>
        <v>0</v>
      </c>
    </row>
    <row r="153" spans="1:6" ht="30.75" customHeight="1" x14ac:dyDescent="0.2">
      <c r="A153" s="16" t="s">
        <v>42</v>
      </c>
      <c r="B153" s="29" t="s">
        <v>51</v>
      </c>
      <c r="C153" s="33"/>
      <c r="D153" s="33" t="s">
        <v>35</v>
      </c>
      <c r="E153" s="21">
        <v>0</v>
      </c>
      <c r="F153" s="22">
        <f>E153</f>
        <v>0</v>
      </c>
    </row>
    <row r="154" spans="1:6" ht="17.25" customHeight="1" x14ac:dyDescent="0.2">
      <c r="A154" s="16"/>
      <c r="B154" s="19" t="s">
        <v>86</v>
      </c>
      <c r="C154" s="33"/>
      <c r="D154" s="33"/>
      <c r="E154" s="18"/>
      <c r="F154" s="17"/>
    </row>
    <row r="155" spans="1:6" ht="30.75" customHeight="1" x14ac:dyDescent="0.2">
      <c r="A155" s="16" t="s">
        <v>44</v>
      </c>
      <c r="B155" s="29" t="s">
        <v>87</v>
      </c>
      <c r="C155" s="33"/>
      <c r="D155" s="33" t="s">
        <v>35</v>
      </c>
      <c r="E155" s="21">
        <v>0</v>
      </c>
      <c r="F155" s="22">
        <f>E155</f>
        <v>0</v>
      </c>
    </row>
    <row r="156" spans="1:6" ht="30.75" customHeight="1" x14ac:dyDescent="0.2">
      <c r="A156" s="16" t="s">
        <v>46</v>
      </c>
      <c r="B156" s="29" t="s">
        <v>65</v>
      </c>
      <c r="C156" s="33">
        <v>2</v>
      </c>
      <c r="D156" s="33" t="s">
        <v>23</v>
      </c>
      <c r="E156" s="21">
        <v>0</v>
      </c>
      <c r="F156" s="22">
        <f>C156*E156</f>
        <v>0</v>
      </c>
    </row>
    <row r="157" spans="1:6" ht="30.75" customHeight="1" x14ac:dyDescent="0.2">
      <c r="A157" s="16" t="s">
        <v>48</v>
      </c>
      <c r="B157" s="29" t="s">
        <v>88</v>
      </c>
      <c r="C157" s="33"/>
      <c r="D157" s="33" t="s">
        <v>35</v>
      </c>
      <c r="E157" s="21">
        <v>0</v>
      </c>
      <c r="F157" s="22">
        <f>E157</f>
        <v>0</v>
      </c>
    </row>
    <row r="158" spans="1:6" ht="17.25" customHeight="1" x14ac:dyDescent="0.2">
      <c r="A158" s="16"/>
      <c r="B158" s="20" t="s">
        <v>68</v>
      </c>
      <c r="C158" s="33"/>
      <c r="D158" s="33"/>
      <c r="E158" s="18"/>
      <c r="F158" s="17"/>
    </row>
    <row r="159" spans="1:6" ht="30.75" customHeight="1" x14ac:dyDescent="0.2">
      <c r="A159" s="16" t="s">
        <v>50</v>
      </c>
      <c r="B159" s="30" t="s">
        <v>89</v>
      </c>
      <c r="C159" s="33">
        <v>1</v>
      </c>
      <c r="D159" s="33" t="s">
        <v>31</v>
      </c>
      <c r="E159" s="21">
        <v>0</v>
      </c>
      <c r="F159" s="22">
        <f>C159*E159</f>
        <v>0</v>
      </c>
    </row>
    <row r="160" spans="1:6" ht="17.25" customHeight="1" x14ac:dyDescent="0.2">
      <c r="A160" s="16" t="s">
        <v>52</v>
      </c>
      <c r="B160" s="34" t="s">
        <v>90</v>
      </c>
      <c r="C160" s="33">
        <v>3</v>
      </c>
      <c r="D160" s="33" t="s">
        <v>23</v>
      </c>
      <c r="E160" s="21">
        <v>0</v>
      </c>
      <c r="F160" s="22">
        <f>C160*E160</f>
        <v>0</v>
      </c>
    </row>
    <row r="161" spans="1:6" ht="17.25" customHeight="1" x14ac:dyDescent="0.2">
      <c r="A161" s="16" t="s">
        <v>72</v>
      </c>
      <c r="B161" s="24" t="s">
        <v>91</v>
      </c>
      <c r="C161" s="33">
        <v>7</v>
      </c>
      <c r="D161" s="33" t="s">
        <v>31</v>
      </c>
      <c r="E161" s="21">
        <v>0</v>
      </c>
      <c r="F161" s="22">
        <f>C161*E161</f>
        <v>0</v>
      </c>
    </row>
    <row r="162" spans="1:6" ht="17.25" customHeight="1" x14ac:dyDescent="0.2">
      <c r="A162" s="16" t="s">
        <v>92</v>
      </c>
      <c r="B162" s="34" t="s">
        <v>93</v>
      </c>
      <c r="C162" s="33">
        <v>4</v>
      </c>
      <c r="D162" s="33" t="s">
        <v>23</v>
      </c>
      <c r="E162" s="21">
        <v>0</v>
      </c>
      <c r="F162" s="22">
        <f>C162*E162</f>
        <v>0</v>
      </c>
    </row>
    <row r="163" spans="1:6" ht="17.25" customHeight="1" x14ac:dyDescent="0.2">
      <c r="A163" s="16" t="s">
        <v>94</v>
      </c>
      <c r="B163" s="34" t="s">
        <v>95</v>
      </c>
      <c r="C163" s="33">
        <v>1</v>
      </c>
      <c r="D163" s="33" t="s">
        <v>23</v>
      </c>
      <c r="E163" s="21">
        <v>0</v>
      </c>
      <c r="F163" s="22">
        <f>C163*E163</f>
        <v>0</v>
      </c>
    </row>
    <row r="164" spans="1:6" ht="17.25" customHeight="1" x14ac:dyDescent="0.2">
      <c r="A164" s="16" t="s">
        <v>96</v>
      </c>
      <c r="B164" s="24" t="s">
        <v>97</v>
      </c>
      <c r="C164" s="33">
        <v>20</v>
      </c>
      <c r="D164" s="33" t="s">
        <v>31</v>
      </c>
      <c r="E164" s="21">
        <v>0</v>
      </c>
      <c r="F164" s="22">
        <f>C164*E164</f>
        <v>0</v>
      </c>
    </row>
    <row r="165" spans="1:6" ht="30.75" customHeight="1" x14ac:dyDescent="0.2">
      <c r="A165" s="16" t="s">
        <v>98</v>
      </c>
      <c r="B165" s="30" t="s">
        <v>99</v>
      </c>
      <c r="C165" s="33">
        <v>10</v>
      </c>
      <c r="D165" s="33" t="s">
        <v>31</v>
      </c>
      <c r="E165" s="21">
        <v>0</v>
      </c>
      <c r="F165" s="22">
        <f>C165*E165</f>
        <v>0</v>
      </c>
    </row>
    <row r="166" spans="1:6" ht="9.75" customHeight="1" x14ac:dyDescent="0.2">
      <c r="A166" s="17"/>
      <c r="B166" s="25"/>
      <c r="C166" s="33"/>
      <c r="D166" s="33"/>
      <c r="E166" s="18"/>
      <c r="F166" s="17"/>
    </row>
    <row r="167" spans="1:6" ht="28.5" customHeight="1" x14ac:dyDescent="0.2">
      <c r="A167" s="6"/>
      <c r="B167" s="7"/>
      <c r="C167" s="39"/>
      <c r="D167" s="39"/>
      <c r="E167" s="26" t="s">
        <v>53</v>
      </c>
      <c r="F167" s="27">
        <f>F142+F143+F144+F145+F148+F149+F150+F151+F152+F153+F155+F156+F157+F159+F160+F161+F162+F163+F164+F165</f>
        <v>0</v>
      </c>
    </row>
    <row r="168" spans="1:6" ht="28.5" customHeight="1" x14ac:dyDescent="0.2">
      <c r="A168" s="6" t="s">
        <v>0</v>
      </c>
      <c r="B168" s="7"/>
      <c r="C168" s="39"/>
      <c r="D168" s="39"/>
      <c r="E168" s="7"/>
      <c r="F168" s="8" t="s">
        <v>79</v>
      </c>
    </row>
    <row r="169" spans="1:6" ht="28.5" customHeight="1" x14ac:dyDescent="0.2">
      <c r="A169" s="36"/>
      <c r="B169" s="37"/>
      <c r="C169" s="38" t="s">
        <v>2</v>
      </c>
      <c r="D169" s="38" t="s">
        <v>3</v>
      </c>
      <c r="E169" s="38" t="s">
        <v>4</v>
      </c>
      <c r="F169" s="36" t="s">
        <v>5</v>
      </c>
    </row>
    <row r="170" spans="1:6" ht="17.25" customHeight="1" x14ac:dyDescent="0.2">
      <c r="A170" s="17"/>
      <c r="B170" s="15" t="s">
        <v>73</v>
      </c>
      <c r="C170" s="10"/>
      <c r="D170" s="10"/>
      <c r="E170" s="2"/>
      <c r="F170" s="9"/>
    </row>
    <row r="171" spans="1:6" ht="30.75" customHeight="1" x14ac:dyDescent="0.2">
      <c r="A171" s="16"/>
      <c r="B171" s="28" t="s">
        <v>100</v>
      </c>
      <c r="C171" s="33"/>
      <c r="D171" s="33"/>
      <c r="E171" s="18"/>
      <c r="F171" s="17"/>
    </row>
    <row r="172" spans="1:6" ht="71.25" customHeight="1" x14ac:dyDescent="0.2">
      <c r="A172" s="16" t="s">
        <v>8</v>
      </c>
      <c r="B172" s="29" t="s">
        <v>101</v>
      </c>
      <c r="C172" s="33">
        <v>19</v>
      </c>
      <c r="D172" s="33" t="s">
        <v>10</v>
      </c>
      <c r="E172" s="21">
        <v>0</v>
      </c>
      <c r="F172" s="22">
        <f>C172*E172</f>
        <v>0</v>
      </c>
    </row>
    <row r="173" spans="1:6" ht="30.75" customHeight="1" x14ac:dyDescent="0.2">
      <c r="A173" s="16" t="s">
        <v>14</v>
      </c>
      <c r="B173" s="30" t="s">
        <v>102</v>
      </c>
      <c r="C173" s="33">
        <v>2</v>
      </c>
      <c r="D173" s="33" t="s">
        <v>23</v>
      </c>
      <c r="E173" s="21">
        <v>0</v>
      </c>
      <c r="F173" s="22">
        <f>C173*E173</f>
        <v>0</v>
      </c>
    </row>
    <row r="174" spans="1:6" ht="30.75" customHeight="1" x14ac:dyDescent="0.2">
      <c r="A174" s="16"/>
      <c r="B174" s="28" t="s">
        <v>103</v>
      </c>
      <c r="C174" s="33"/>
      <c r="D174" s="33"/>
      <c r="E174" s="18"/>
      <c r="F174" s="17"/>
    </row>
    <row r="175" spans="1:6" ht="57.75" customHeight="1" x14ac:dyDescent="0.2">
      <c r="A175" s="16" t="s">
        <v>21</v>
      </c>
      <c r="B175" s="29" t="s">
        <v>20</v>
      </c>
      <c r="C175" s="33">
        <v>11</v>
      </c>
      <c r="D175" s="33" t="s">
        <v>10</v>
      </c>
      <c r="E175" s="21">
        <v>0</v>
      </c>
      <c r="F175" s="22">
        <f>C175*E175</f>
        <v>0</v>
      </c>
    </row>
    <row r="176" spans="1:6" ht="30.75" customHeight="1" x14ac:dyDescent="0.2">
      <c r="A176" s="16" t="s">
        <v>24</v>
      </c>
      <c r="B176" s="30" t="s">
        <v>22</v>
      </c>
      <c r="C176" s="33">
        <v>1</v>
      </c>
      <c r="D176" s="33" t="s">
        <v>23</v>
      </c>
      <c r="E176" s="21">
        <v>0</v>
      </c>
      <c r="F176" s="22">
        <f>C176*E176</f>
        <v>0</v>
      </c>
    </row>
    <row r="177" spans="1:6" ht="17.25" customHeight="1" x14ac:dyDescent="0.2">
      <c r="A177" s="16" t="s">
        <v>26</v>
      </c>
      <c r="B177" s="24" t="s">
        <v>25</v>
      </c>
      <c r="C177" s="33">
        <v>2</v>
      </c>
      <c r="D177" s="33" t="s">
        <v>23</v>
      </c>
      <c r="E177" s="21">
        <v>0</v>
      </c>
      <c r="F177" s="22">
        <f>C177*E177</f>
        <v>0</v>
      </c>
    </row>
    <row r="178" spans="1:6" ht="30.75" customHeight="1" x14ac:dyDescent="0.2">
      <c r="A178" s="16"/>
      <c r="B178" s="28" t="s">
        <v>104</v>
      </c>
      <c r="C178" s="33"/>
      <c r="D178" s="33"/>
      <c r="E178" s="18"/>
      <c r="F178" s="17"/>
    </row>
    <row r="179" spans="1:6" ht="57.75" customHeight="1" x14ac:dyDescent="0.2">
      <c r="A179" s="16" t="s">
        <v>33</v>
      </c>
      <c r="B179" s="29" t="s">
        <v>105</v>
      </c>
      <c r="C179" s="33"/>
      <c r="D179" s="33" t="s">
        <v>35</v>
      </c>
      <c r="E179" s="21">
        <v>0</v>
      </c>
      <c r="F179" s="22">
        <f>E179</f>
        <v>0</v>
      </c>
    </row>
    <row r="180" spans="1:6" ht="30.75" customHeight="1" x14ac:dyDescent="0.2">
      <c r="A180" s="16" t="s">
        <v>36</v>
      </c>
      <c r="B180" s="30" t="s">
        <v>106</v>
      </c>
      <c r="C180" s="33"/>
      <c r="D180" s="33" t="s">
        <v>35</v>
      </c>
      <c r="E180" s="21">
        <v>0</v>
      </c>
      <c r="F180" s="22">
        <f>E180</f>
        <v>0</v>
      </c>
    </row>
    <row r="181" spans="1:6" ht="30.75" customHeight="1" x14ac:dyDescent="0.2">
      <c r="A181" s="16" t="s">
        <v>38</v>
      </c>
      <c r="B181" s="30" t="s">
        <v>107</v>
      </c>
      <c r="C181" s="33"/>
      <c r="D181" s="33" t="s">
        <v>35</v>
      </c>
      <c r="E181" s="21">
        <v>0</v>
      </c>
      <c r="F181" s="22">
        <f>E181</f>
        <v>0</v>
      </c>
    </row>
    <row r="182" spans="1:6" ht="30.75" customHeight="1" x14ac:dyDescent="0.2">
      <c r="A182" s="16"/>
      <c r="B182" s="23" t="s">
        <v>11</v>
      </c>
      <c r="C182" s="33"/>
      <c r="D182" s="33"/>
      <c r="E182" s="18"/>
      <c r="F182" s="17"/>
    </row>
    <row r="183" spans="1:6" ht="17.25" customHeight="1" x14ac:dyDescent="0.2">
      <c r="A183" s="16"/>
      <c r="B183" s="19" t="s">
        <v>12</v>
      </c>
      <c r="C183" s="33"/>
      <c r="D183" s="33"/>
      <c r="E183" s="18"/>
      <c r="F183" s="17"/>
    </row>
    <row r="184" spans="1:6" ht="17.25" customHeight="1" x14ac:dyDescent="0.2">
      <c r="A184" s="16"/>
      <c r="B184" s="20" t="s">
        <v>13</v>
      </c>
      <c r="C184" s="33"/>
      <c r="D184" s="33"/>
      <c r="E184" s="18"/>
      <c r="F184" s="17"/>
    </row>
    <row r="185" spans="1:6" ht="17.25" customHeight="1" x14ac:dyDescent="0.2">
      <c r="A185" s="16" t="s">
        <v>40</v>
      </c>
      <c r="B185" s="24" t="s">
        <v>15</v>
      </c>
      <c r="C185" s="33">
        <v>11</v>
      </c>
      <c r="D185" s="33" t="s">
        <v>10</v>
      </c>
      <c r="E185" s="21">
        <v>0</v>
      </c>
      <c r="F185" s="22">
        <f>C185*E185</f>
        <v>0</v>
      </c>
    </row>
    <row r="186" spans="1:6" ht="17.25" customHeight="1" x14ac:dyDescent="0.2">
      <c r="A186" s="16"/>
      <c r="B186" s="15" t="s">
        <v>54</v>
      </c>
      <c r="C186" s="33"/>
      <c r="D186" s="33"/>
      <c r="E186" s="18"/>
      <c r="F186" s="17"/>
    </row>
    <row r="187" spans="1:6" ht="17.25" customHeight="1" x14ac:dyDescent="0.2">
      <c r="A187" s="16"/>
      <c r="B187" s="19" t="s">
        <v>55</v>
      </c>
      <c r="C187" s="33"/>
      <c r="D187" s="33"/>
      <c r="E187" s="18"/>
      <c r="F187" s="17"/>
    </row>
    <row r="188" spans="1:6" ht="30.75" customHeight="1" x14ac:dyDescent="0.2">
      <c r="A188" s="16"/>
      <c r="B188" s="29" t="s">
        <v>56</v>
      </c>
      <c r="C188" s="33"/>
      <c r="D188" s="33"/>
      <c r="E188" s="18"/>
      <c r="F188" s="17"/>
    </row>
    <row r="189" spans="1:6" ht="17.25" customHeight="1" x14ac:dyDescent="0.2">
      <c r="A189" s="16" t="s">
        <v>42</v>
      </c>
      <c r="B189" s="24" t="s">
        <v>57</v>
      </c>
      <c r="C189" s="33">
        <v>11</v>
      </c>
      <c r="D189" s="33" t="s">
        <v>10</v>
      </c>
      <c r="E189" s="21">
        <v>0</v>
      </c>
      <c r="F189" s="22">
        <f>C189*E189</f>
        <v>0</v>
      </c>
    </row>
    <row r="190" spans="1:6" ht="76.5" customHeight="1" x14ac:dyDescent="0.2">
      <c r="A190" s="17"/>
      <c r="B190" s="25"/>
      <c r="C190" s="33"/>
      <c r="D190" s="33"/>
      <c r="E190" s="18"/>
      <c r="F190" s="17"/>
    </row>
    <row r="191" spans="1:6" ht="28.5" customHeight="1" x14ac:dyDescent="0.2">
      <c r="A191" s="6"/>
      <c r="B191" s="7"/>
      <c r="C191" s="39"/>
      <c r="D191" s="39"/>
      <c r="E191" s="26" t="s">
        <v>53</v>
      </c>
      <c r="F191" s="27">
        <f>F172+F173+F175+F176+F177+F179+F180+F181+F185+F189</f>
        <v>0</v>
      </c>
    </row>
    <row r="192" spans="1:6" ht="28.5" customHeight="1" x14ac:dyDescent="0.2">
      <c r="A192" s="6" t="s">
        <v>0</v>
      </c>
      <c r="B192" s="7"/>
      <c r="C192" s="39"/>
      <c r="D192" s="39"/>
      <c r="E192" s="7"/>
      <c r="F192" s="8" t="s">
        <v>79</v>
      </c>
    </row>
    <row r="193" spans="1:6" ht="28.5" customHeight="1" x14ac:dyDescent="0.2">
      <c r="A193" s="36"/>
      <c r="B193" s="37"/>
      <c r="C193" s="38" t="s">
        <v>2</v>
      </c>
      <c r="D193" s="38" t="s">
        <v>3</v>
      </c>
      <c r="E193" s="38" t="s">
        <v>4</v>
      </c>
      <c r="F193" s="36" t="s">
        <v>5</v>
      </c>
    </row>
    <row r="194" spans="1:6" ht="17.25" customHeight="1" x14ac:dyDescent="0.2">
      <c r="A194" s="17"/>
      <c r="B194" s="31" t="s">
        <v>58</v>
      </c>
      <c r="C194" s="10"/>
      <c r="D194" s="10"/>
      <c r="E194" s="2"/>
      <c r="F194" s="9"/>
    </row>
    <row r="195" spans="1:6" ht="28.5" customHeight="1" x14ac:dyDescent="0.2">
      <c r="A195" s="17"/>
      <c r="B195" s="25"/>
      <c r="C195" s="33"/>
      <c r="D195" s="33"/>
      <c r="E195" s="18"/>
      <c r="F195" s="17"/>
    </row>
    <row r="196" spans="1:6" ht="17.25" customHeight="1" x14ac:dyDescent="0.2">
      <c r="A196" s="17"/>
      <c r="B196" s="32" t="s">
        <v>108</v>
      </c>
      <c r="C196" s="33"/>
      <c r="D196" s="33"/>
      <c r="E196" s="33" t="s">
        <v>60</v>
      </c>
      <c r="F196" s="22">
        <f>F167</f>
        <v>0</v>
      </c>
    </row>
    <row r="197" spans="1:6" ht="14.25" customHeight="1" x14ac:dyDescent="0.2">
      <c r="A197" s="17"/>
      <c r="B197" s="25"/>
      <c r="C197" s="33"/>
      <c r="D197" s="33"/>
      <c r="E197" s="18"/>
      <c r="F197" s="17"/>
    </row>
    <row r="198" spans="1:6" ht="17.25" customHeight="1" x14ac:dyDescent="0.2">
      <c r="A198" s="17"/>
      <c r="B198" s="32" t="s">
        <v>109</v>
      </c>
      <c r="C198" s="33"/>
      <c r="D198" s="33"/>
      <c r="E198" s="33" t="s">
        <v>60</v>
      </c>
      <c r="F198" s="22">
        <f>F191</f>
        <v>0</v>
      </c>
    </row>
    <row r="199" spans="1:6" ht="14.25" customHeight="1" x14ac:dyDescent="0.2">
      <c r="A199" s="17"/>
      <c r="B199" s="25"/>
      <c r="C199" s="33"/>
      <c r="D199" s="33"/>
      <c r="E199" s="18"/>
      <c r="F199" s="17"/>
    </row>
    <row r="200" spans="1:6" ht="300" customHeight="1" x14ac:dyDescent="0.2">
      <c r="A200" s="17"/>
      <c r="B200" s="25"/>
      <c r="C200" s="33"/>
      <c r="D200" s="33"/>
      <c r="E200" s="18"/>
      <c r="F200" s="17"/>
    </row>
    <row r="201" spans="1:6" ht="269.25" customHeight="1" x14ac:dyDescent="0.2">
      <c r="A201" s="17"/>
      <c r="B201" s="25"/>
      <c r="C201" s="33"/>
      <c r="D201" s="33"/>
      <c r="E201" s="18"/>
      <c r="F201" s="17"/>
    </row>
    <row r="202" spans="1:6" ht="28.5" customHeight="1" x14ac:dyDescent="0.2">
      <c r="A202" s="6"/>
      <c r="B202" s="7"/>
      <c r="C202" s="39"/>
      <c r="D202" s="39"/>
      <c r="E202" s="26" t="s">
        <v>16</v>
      </c>
      <c r="F202" s="27">
        <f>F196+F198</f>
        <v>0</v>
      </c>
    </row>
    <row r="203" spans="1:6" ht="28.5" customHeight="1" x14ac:dyDescent="0.2">
      <c r="A203" s="6" t="s">
        <v>0</v>
      </c>
      <c r="B203" s="7"/>
      <c r="C203" s="39"/>
      <c r="D203" s="39"/>
      <c r="E203" s="7"/>
      <c r="F203" s="8" t="s">
        <v>110</v>
      </c>
    </row>
    <row r="204" spans="1:6" ht="28.5" customHeight="1" x14ac:dyDescent="0.2">
      <c r="A204" s="36"/>
      <c r="B204" s="37"/>
      <c r="C204" s="38" t="s">
        <v>2</v>
      </c>
      <c r="D204" s="38" t="s">
        <v>3</v>
      </c>
      <c r="E204" s="38" t="s">
        <v>4</v>
      </c>
      <c r="F204" s="36" t="s">
        <v>5</v>
      </c>
    </row>
    <row r="205" spans="1:6" ht="17.25" customHeight="1" x14ac:dyDescent="0.2">
      <c r="A205" s="16"/>
      <c r="B205" s="15" t="s">
        <v>110</v>
      </c>
      <c r="C205" s="10"/>
      <c r="D205" s="10"/>
      <c r="E205" s="2"/>
      <c r="F205" s="9"/>
    </row>
    <row r="206" spans="1:6" ht="17.25" customHeight="1" x14ac:dyDescent="0.2">
      <c r="A206" s="16"/>
      <c r="B206" s="15" t="s">
        <v>6</v>
      </c>
      <c r="C206" s="33"/>
      <c r="D206" s="33"/>
      <c r="E206" s="18"/>
      <c r="F206" s="17"/>
    </row>
    <row r="207" spans="1:6" ht="17.25" customHeight="1" x14ac:dyDescent="0.2">
      <c r="A207" s="16"/>
      <c r="B207" s="19" t="s">
        <v>7</v>
      </c>
      <c r="C207" s="33"/>
      <c r="D207" s="33"/>
      <c r="E207" s="18"/>
      <c r="F207" s="17"/>
    </row>
    <row r="208" spans="1:6" ht="17.25" customHeight="1" x14ac:dyDescent="0.2">
      <c r="A208" s="16" t="s">
        <v>8</v>
      </c>
      <c r="B208" s="20" t="s">
        <v>81</v>
      </c>
      <c r="C208" s="33">
        <v>4</v>
      </c>
      <c r="D208" s="33" t="s">
        <v>23</v>
      </c>
      <c r="E208" s="21">
        <v>0</v>
      </c>
      <c r="F208" s="22">
        <f>C208*E208</f>
        <v>0</v>
      </c>
    </row>
    <row r="209" spans="1:6" ht="17.25" customHeight="1" x14ac:dyDescent="0.2">
      <c r="A209" s="16" t="s">
        <v>14</v>
      </c>
      <c r="B209" s="20" t="s">
        <v>111</v>
      </c>
      <c r="C209" s="33">
        <v>43</v>
      </c>
      <c r="D209" s="33" t="s">
        <v>10</v>
      </c>
      <c r="E209" s="21">
        <v>0</v>
      </c>
      <c r="F209" s="22">
        <f>C209*E209</f>
        <v>0</v>
      </c>
    </row>
    <row r="210" spans="1:6" ht="17.25" customHeight="1" x14ac:dyDescent="0.2">
      <c r="A210" s="16" t="s">
        <v>21</v>
      </c>
      <c r="B210" s="20" t="s">
        <v>112</v>
      </c>
      <c r="C210" s="33">
        <v>26</v>
      </c>
      <c r="D210" s="33" t="s">
        <v>31</v>
      </c>
      <c r="E210" s="21">
        <v>0</v>
      </c>
      <c r="F210" s="22">
        <f>C210*E210</f>
        <v>0</v>
      </c>
    </row>
    <row r="211" spans="1:6" ht="17.25" customHeight="1" x14ac:dyDescent="0.2">
      <c r="A211" s="16" t="s">
        <v>24</v>
      </c>
      <c r="B211" s="20" t="s">
        <v>9</v>
      </c>
      <c r="C211" s="33">
        <v>43</v>
      </c>
      <c r="D211" s="33" t="s">
        <v>10</v>
      </c>
      <c r="E211" s="21">
        <v>0</v>
      </c>
      <c r="F211" s="22">
        <f>C211*E211</f>
        <v>0</v>
      </c>
    </row>
    <row r="212" spans="1:6" ht="17.25" customHeight="1" x14ac:dyDescent="0.2">
      <c r="A212" s="16" t="s">
        <v>26</v>
      </c>
      <c r="B212" s="20" t="s">
        <v>82</v>
      </c>
      <c r="C212" s="33">
        <v>53</v>
      </c>
      <c r="D212" s="33" t="s">
        <v>10</v>
      </c>
      <c r="E212" s="21">
        <v>0</v>
      </c>
      <c r="F212" s="22">
        <f>C212*E212</f>
        <v>0</v>
      </c>
    </row>
    <row r="213" spans="1:6" ht="17.25" customHeight="1" x14ac:dyDescent="0.2">
      <c r="A213" s="16"/>
      <c r="B213" s="15" t="s">
        <v>18</v>
      </c>
      <c r="C213" s="33"/>
      <c r="D213" s="33"/>
      <c r="E213" s="18"/>
      <c r="F213" s="17"/>
    </row>
    <row r="214" spans="1:6" ht="30.75" customHeight="1" x14ac:dyDescent="0.2">
      <c r="A214" s="16"/>
      <c r="B214" s="28" t="s">
        <v>113</v>
      </c>
      <c r="C214" s="33"/>
      <c r="D214" s="33"/>
      <c r="E214" s="18"/>
      <c r="F214" s="17"/>
    </row>
    <row r="215" spans="1:6" ht="30.75" customHeight="1" x14ac:dyDescent="0.2">
      <c r="A215" s="16" t="s">
        <v>33</v>
      </c>
      <c r="B215" s="29" t="s">
        <v>114</v>
      </c>
      <c r="C215" s="33">
        <v>2</v>
      </c>
      <c r="D215" s="33" t="s">
        <v>23</v>
      </c>
      <c r="E215" s="21">
        <v>0</v>
      </c>
      <c r="F215" s="22">
        <f>C215*E215</f>
        <v>0</v>
      </c>
    </row>
    <row r="216" spans="1:6" ht="44.25" customHeight="1" x14ac:dyDescent="0.2">
      <c r="A216" s="16" t="s">
        <v>36</v>
      </c>
      <c r="B216" s="29" t="s">
        <v>115</v>
      </c>
      <c r="C216" s="33"/>
      <c r="D216" s="33" t="s">
        <v>35</v>
      </c>
      <c r="E216" s="21">
        <v>0</v>
      </c>
      <c r="F216" s="22">
        <f>E216</f>
        <v>0</v>
      </c>
    </row>
    <row r="217" spans="1:6" ht="17.25" customHeight="1" x14ac:dyDescent="0.2">
      <c r="A217" s="16"/>
      <c r="B217" s="20" t="s">
        <v>68</v>
      </c>
      <c r="C217" s="33"/>
      <c r="D217" s="33"/>
      <c r="E217" s="18"/>
      <c r="F217" s="17"/>
    </row>
    <row r="218" spans="1:6" ht="17.25" customHeight="1" x14ac:dyDescent="0.2">
      <c r="A218" s="16" t="s">
        <v>38</v>
      </c>
      <c r="B218" s="24" t="s">
        <v>30</v>
      </c>
      <c r="C218" s="33">
        <v>3</v>
      </c>
      <c r="D218" s="33" t="s">
        <v>31</v>
      </c>
      <c r="E218" s="21">
        <v>0</v>
      </c>
      <c r="F218" s="22">
        <f>C218*E218</f>
        <v>0</v>
      </c>
    </row>
    <row r="219" spans="1:6" ht="17.25" customHeight="1" x14ac:dyDescent="0.2">
      <c r="A219" s="16" t="s">
        <v>40</v>
      </c>
      <c r="B219" s="24" t="s">
        <v>116</v>
      </c>
      <c r="C219" s="33">
        <v>7</v>
      </c>
      <c r="D219" s="33" t="s">
        <v>31</v>
      </c>
      <c r="E219" s="21">
        <v>0</v>
      </c>
      <c r="F219" s="22">
        <f>C219*E219</f>
        <v>0</v>
      </c>
    </row>
    <row r="220" spans="1:6" ht="30.75" customHeight="1" x14ac:dyDescent="0.2">
      <c r="A220" s="16"/>
      <c r="B220" s="28" t="s">
        <v>117</v>
      </c>
      <c r="C220" s="33"/>
      <c r="D220" s="33"/>
      <c r="E220" s="18"/>
      <c r="F220" s="17"/>
    </row>
    <row r="221" spans="1:6" ht="57.75" customHeight="1" x14ac:dyDescent="0.2">
      <c r="A221" s="16" t="s">
        <v>42</v>
      </c>
      <c r="B221" s="29" t="s">
        <v>118</v>
      </c>
      <c r="C221" s="33">
        <v>7</v>
      </c>
      <c r="D221" s="33" t="s">
        <v>10</v>
      </c>
      <c r="E221" s="21">
        <v>0</v>
      </c>
      <c r="F221" s="22">
        <f>C221*E221</f>
        <v>0</v>
      </c>
    </row>
    <row r="222" spans="1:6" ht="30.75" customHeight="1" x14ac:dyDescent="0.2">
      <c r="A222" s="16" t="s">
        <v>44</v>
      </c>
      <c r="B222" s="30" t="s">
        <v>119</v>
      </c>
      <c r="C222" s="33">
        <v>3</v>
      </c>
      <c r="D222" s="33" t="s">
        <v>31</v>
      </c>
      <c r="E222" s="21">
        <v>0</v>
      </c>
      <c r="F222" s="22">
        <f>C222*E222</f>
        <v>0</v>
      </c>
    </row>
    <row r="223" spans="1:6" ht="30.75" customHeight="1" x14ac:dyDescent="0.2">
      <c r="A223" s="16"/>
      <c r="B223" s="28" t="s">
        <v>120</v>
      </c>
      <c r="C223" s="33"/>
      <c r="D223" s="33"/>
      <c r="E223" s="18"/>
      <c r="F223" s="17"/>
    </row>
    <row r="224" spans="1:6" ht="57.75" customHeight="1" x14ac:dyDescent="0.2">
      <c r="A224" s="16" t="s">
        <v>46</v>
      </c>
      <c r="B224" s="29" t="s">
        <v>118</v>
      </c>
      <c r="C224" s="33">
        <v>0</v>
      </c>
      <c r="D224" s="33" t="s">
        <v>10</v>
      </c>
      <c r="E224" s="21">
        <v>0</v>
      </c>
      <c r="F224" s="22">
        <f>C224*E224</f>
        <v>0</v>
      </c>
    </row>
    <row r="225" spans="1:6" ht="30.75" customHeight="1" x14ac:dyDescent="0.2">
      <c r="A225" s="16" t="s">
        <v>48</v>
      </c>
      <c r="B225" s="30" t="s">
        <v>119</v>
      </c>
      <c r="C225" s="33">
        <v>1</v>
      </c>
      <c r="D225" s="33" t="s">
        <v>31</v>
      </c>
      <c r="E225" s="21">
        <v>0</v>
      </c>
      <c r="F225" s="22">
        <f>C225*E225</f>
        <v>0</v>
      </c>
    </row>
    <row r="226" spans="1:6" ht="17.25" customHeight="1" x14ac:dyDescent="0.2">
      <c r="A226" s="16"/>
      <c r="B226" s="19" t="s">
        <v>121</v>
      </c>
      <c r="C226" s="33"/>
      <c r="D226" s="33"/>
      <c r="E226" s="18"/>
      <c r="F226" s="17"/>
    </row>
    <row r="227" spans="1:6" ht="17.25" customHeight="1" x14ac:dyDescent="0.2">
      <c r="A227" s="16" t="s">
        <v>50</v>
      </c>
      <c r="B227" s="20" t="s">
        <v>122</v>
      </c>
      <c r="C227" s="33">
        <v>3</v>
      </c>
      <c r="D227" s="33" t="s">
        <v>23</v>
      </c>
      <c r="E227" s="21">
        <v>0</v>
      </c>
      <c r="F227" s="22">
        <f>C227*E227</f>
        <v>0</v>
      </c>
    </row>
    <row r="228" spans="1:6" ht="30.75" customHeight="1" x14ac:dyDescent="0.2">
      <c r="A228" s="16"/>
      <c r="B228" s="23" t="s">
        <v>11</v>
      </c>
      <c r="C228" s="33"/>
      <c r="D228" s="33"/>
      <c r="E228" s="18"/>
      <c r="F228" s="17"/>
    </row>
    <row r="229" spans="1:6" ht="17.25" customHeight="1" x14ac:dyDescent="0.2">
      <c r="A229" s="16"/>
      <c r="B229" s="19" t="s">
        <v>12</v>
      </c>
      <c r="C229" s="33"/>
      <c r="D229" s="33"/>
      <c r="E229" s="18"/>
      <c r="F229" s="17"/>
    </row>
    <row r="230" spans="1:6" ht="17.25" customHeight="1" x14ac:dyDescent="0.2">
      <c r="A230" s="16"/>
      <c r="B230" s="20" t="s">
        <v>13</v>
      </c>
      <c r="C230" s="33"/>
      <c r="D230" s="33"/>
      <c r="E230" s="18"/>
      <c r="F230" s="17"/>
    </row>
    <row r="231" spans="1:6" ht="17.25" customHeight="1" x14ac:dyDescent="0.2">
      <c r="A231" s="16" t="s">
        <v>52</v>
      </c>
      <c r="B231" s="24" t="s">
        <v>15</v>
      </c>
      <c r="C231" s="33">
        <v>43</v>
      </c>
      <c r="D231" s="33" t="s">
        <v>10</v>
      </c>
      <c r="E231" s="21">
        <v>0</v>
      </c>
      <c r="F231" s="22">
        <f>C231*E231</f>
        <v>0</v>
      </c>
    </row>
    <row r="232" spans="1:6" ht="9.75" customHeight="1" x14ac:dyDescent="0.2">
      <c r="A232" s="17"/>
      <c r="B232" s="25"/>
      <c r="C232" s="33"/>
      <c r="D232" s="33"/>
      <c r="E232" s="18"/>
      <c r="F232" s="17"/>
    </row>
    <row r="233" spans="1:6" ht="28.5" customHeight="1" x14ac:dyDescent="0.2">
      <c r="A233" s="6"/>
      <c r="B233" s="7"/>
      <c r="C233" s="39"/>
      <c r="D233" s="39"/>
      <c r="E233" s="26" t="s">
        <v>53</v>
      </c>
      <c r="F233" s="27">
        <f>F208+F209+F210+F211+F212+F215+F216+F218+F219+F221+F222+F224+F225+F227+F231</f>
        <v>0</v>
      </c>
    </row>
    <row r="234" spans="1:6" ht="28.5" customHeight="1" x14ac:dyDescent="0.2">
      <c r="A234" s="6" t="s">
        <v>0</v>
      </c>
      <c r="B234" s="7"/>
      <c r="C234" s="39"/>
      <c r="D234" s="39"/>
      <c r="E234" s="7"/>
      <c r="F234" s="8" t="s">
        <v>110</v>
      </c>
    </row>
    <row r="235" spans="1:6" ht="28.5" customHeight="1" x14ac:dyDescent="0.2">
      <c r="A235" s="36"/>
      <c r="B235" s="37"/>
      <c r="C235" s="38" t="s">
        <v>2</v>
      </c>
      <c r="D235" s="38" t="s">
        <v>3</v>
      </c>
      <c r="E235" s="38" t="s">
        <v>4</v>
      </c>
      <c r="F235" s="36" t="s">
        <v>5</v>
      </c>
    </row>
    <row r="236" spans="1:6" ht="17.25" customHeight="1" x14ac:dyDescent="0.2">
      <c r="A236" s="16"/>
      <c r="B236" s="15" t="s">
        <v>54</v>
      </c>
      <c r="C236" s="10"/>
      <c r="D236" s="10"/>
      <c r="E236" s="2"/>
      <c r="F236" s="9"/>
    </row>
    <row r="237" spans="1:6" ht="17.25" customHeight="1" x14ac:dyDescent="0.2">
      <c r="A237" s="16"/>
      <c r="B237" s="19" t="s">
        <v>55</v>
      </c>
      <c r="C237" s="33"/>
      <c r="D237" s="33"/>
      <c r="E237" s="18"/>
      <c r="F237" s="17"/>
    </row>
    <row r="238" spans="1:6" ht="30.75" customHeight="1" x14ac:dyDescent="0.2">
      <c r="A238" s="16"/>
      <c r="B238" s="29" t="s">
        <v>56</v>
      </c>
      <c r="C238" s="33"/>
      <c r="D238" s="33"/>
      <c r="E238" s="18"/>
      <c r="F238" s="17"/>
    </row>
    <row r="239" spans="1:6" ht="17.25" customHeight="1" x14ac:dyDescent="0.2">
      <c r="A239" s="16" t="s">
        <v>8</v>
      </c>
      <c r="B239" s="24" t="s">
        <v>57</v>
      </c>
      <c r="C239" s="33">
        <v>43</v>
      </c>
      <c r="D239" s="33" t="s">
        <v>10</v>
      </c>
      <c r="E239" s="21">
        <v>0</v>
      </c>
      <c r="F239" s="22">
        <f>C239*E239</f>
        <v>0</v>
      </c>
    </row>
    <row r="240" spans="1:6" ht="300" customHeight="1" x14ac:dyDescent="0.2">
      <c r="A240" s="17"/>
      <c r="B240" s="25"/>
      <c r="C240" s="33"/>
      <c r="D240" s="33"/>
      <c r="E240" s="18"/>
      <c r="F240" s="17"/>
    </row>
    <row r="241" spans="1:6" ht="295.5" customHeight="1" x14ac:dyDescent="0.2">
      <c r="A241" s="17"/>
      <c r="B241" s="25"/>
      <c r="C241" s="33"/>
      <c r="D241" s="33"/>
      <c r="E241" s="18"/>
      <c r="F241" s="17"/>
    </row>
    <row r="242" spans="1:6" ht="28.5" customHeight="1" x14ac:dyDescent="0.2">
      <c r="A242" s="6"/>
      <c r="B242" s="7"/>
      <c r="C242" s="39"/>
      <c r="D242" s="39"/>
      <c r="E242" s="26" t="s">
        <v>53</v>
      </c>
      <c r="F242" s="27">
        <f>F239</f>
        <v>0</v>
      </c>
    </row>
    <row r="243" spans="1:6" ht="28.5" customHeight="1" x14ac:dyDescent="0.2">
      <c r="A243" s="6" t="s">
        <v>0</v>
      </c>
      <c r="B243" s="7"/>
      <c r="C243" s="39"/>
      <c r="D243" s="39"/>
      <c r="E243" s="7"/>
      <c r="F243" s="8" t="s">
        <v>110</v>
      </c>
    </row>
    <row r="244" spans="1:6" ht="28.5" customHeight="1" x14ac:dyDescent="0.2">
      <c r="A244" s="36"/>
      <c r="B244" s="37"/>
      <c r="C244" s="38" t="s">
        <v>2</v>
      </c>
      <c r="D244" s="38" t="s">
        <v>3</v>
      </c>
      <c r="E244" s="38" t="s">
        <v>4</v>
      </c>
      <c r="F244" s="36" t="s">
        <v>5</v>
      </c>
    </row>
    <row r="245" spans="1:6" ht="17.25" customHeight="1" x14ac:dyDescent="0.2">
      <c r="A245" s="17"/>
      <c r="B245" s="31" t="s">
        <v>58</v>
      </c>
      <c r="C245" s="10"/>
      <c r="D245" s="10"/>
      <c r="E245" s="2"/>
      <c r="F245" s="9"/>
    </row>
    <row r="246" spans="1:6" ht="28.5" customHeight="1" x14ac:dyDescent="0.2">
      <c r="A246" s="17"/>
      <c r="B246" s="25"/>
      <c r="C246" s="33"/>
      <c r="D246" s="33"/>
      <c r="E246" s="18"/>
      <c r="F246" s="17"/>
    </row>
    <row r="247" spans="1:6" ht="17.25" customHeight="1" x14ac:dyDescent="0.2">
      <c r="A247" s="17"/>
      <c r="B247" s="32" t="s">
        <v>123</v>
      </c>
      <c r="C247" s="33"/>
      <c r="D247" s="33"/>
      <c r="E247" s="33" t="s">
        <v>60</v>
      </c>
      <c r="F247" s="22">
        <f>F233</f>
        <v>0</v>
      </c>
    </row>
    <row r="248" spans="1:6" ht="14.25" customHeight="1" x14ac:dyDescent="0.2">
      <c r="A248" s="17"/>
      <c r="B248" s="25"/>
      <c r="C248" s="33"/>
      <c r="D248" s="33"/>
      <c r="E248" s="18"/>
      <c r="F248" s="17"/>
    </row>
    <row r="249" spans="1:6" ht="17.25" customHeight="1" x14ac:dyDescent="0.2">
      <c r="A249" s="17"/>
      <c r="B249" s="32" t="s">
        <v>124</v>
      </c>
      <c r="C249" s="33"/>
      <c r="D249" s="33"/>
      <c r="E249" s="33" t="s">
        <v>60</v>
      </c>
      <c r="F249" s="22">
        <f>F242</f>
        <v>0</v>
      </c>
    </row>
    <row r="250" spans="1:6" ht="14.25" customHeight="1" x14ac:dyDescent="0.2">
      <c r="A250" s="17"/>
      <c r="B250" s="25"/>
      <c r="C250" s="33"/>
      <c r="D250" s="33"/>
      <c r="E250" s="18"/>
      <c r="F250" s="17"/>
    </row>
    <row r="251" spans="1:6" ht="300" customHeight="1" x14ac:dyDescent="0.2">
      <c r="A251" s="17"/>
      <c r="B251" s="25"/>
      <c r="C251" s="33"/>
      <c r="D251" s="33"/>
      <c r="E251" s="18"/>
      <c r="F251" s="17"/>
    </row>
    <row r="252" spans="1:6" ht="269.25" customHeight="1" x14ac:dyDescent="0.2">
      <c r="A252" s="17"/>
      <c r="B252" s="25"/>
      <c r="C252" s="33"/>
      <c r="D252" s="33"/>
      <c r="E252" s="18"/>
      <c r="F252" s="17"/>
    </row>
    <row r="253" spans="1:6" ht="28.5" customHeight="1" x14ac:dyDescent="0.2">
      <c r="A253" s="6"/>
      <c r="B253" s="7"/>
      <c r="C253" s="39"/>
      <c r="D253" s="39"/>
      <c r="E253" s="26" t="s">
        <v>16</v>
      </c>
      <c r="F253" s="27">
        <f>F247+F249</f>
        <v>0</v>
      </c>
    </row>
    <row r="254" spans="1:6" ht="28.5" customHeight="1" x14ac:dyDescent="0.2">
      <c r="A254" s="6" t="s">
        <v>0</v>
      </c>
      <c r="B254" s="7"/>
      <c r="C254" s="39"/>
      <c r="D254" s="39"/>
      <c r="E254" s="7"/>
      <c r="F254" s="35" t="s">
        <v>133</v>
      </c>
    </row>
    <row r="255" spans="1:6" ht="28.5" customHeight="1" x14ac:dyDescent="0.2">
      <c r="A255" s="36"/>
      <c r="B255" s="37"/>
      <c r="C255" s="38" t="s">
        <v>2</v>
      </c>
      <c r="D255" s="38" t="s">
        <v>3</v>
      </c>
      <c r="E255" s="38" t="s">
        <v>4</v>
      </c>
      <c r="F255" s="36" t="s">
        <v>5</v>
      </c>
    </row>
    <row r="256" spans="1:6" ht="17.25" customHeight="1" x14ac:dyDescent="0.2">
      <c r="A256" s="17"/>
      <c r="B256" s="31" t="s">
        <v>125</v>
      </c>
      <c r="C256" s="10"/>
      <c r="D256" s="10"/>
      <c r="E256" s="2"/>
      <c r="F256" s="9"/>
    </row>
    <row r="257" spans="1:6" ht="28.5" customHeight="1" x14ac:dyDescent="0.2">
      <c r="A257" s="17"/>
      <c r="B257" s="25"/>
      <c r="C257" s="33"/>
      <c r="D257" s="33"/>
      <c r="E257" s="18"/>
      <c r="F257" s="17"/>
    </row>
    <row r="258" spans="1:6" ht="17.25" customHeight="1" x14ac:dyDescent="0.2">
      <c r="A258" s="17"/>
      <c r="B258" s="32" t="s">
        <v>126</v>
      </c>
      <c r="C258" s="33"/>
      <c r="D258" s="33"/>
      <c r="E258" s="33" t="s">
        <v>60</v>
      </c>
      <c r="F258" s="22">
        <f>F13</f>
        <v>0</v>
      </c>
    </row>
    <row r="259" spans="1:6" ht="14.25" customHeight="1" x14ac:dyDescent="0.2">
      <c r="A259" s="17"/>
      <c r="B259" s="25"/>
      <c r="C259" s="33"/>
      <c r="D259" s="33"/>
      <c r="E259" s="18"/>
      <c r="F259" s="17"/>
    </row>
    <row r="260" spans="1:6" ht="17.25" customHeight="1" x14ac:dyDescent="0.2">
      <c r="A260" s="17"/>
      <c r="B260" s="32" t="s">
        <v>127</v>
      </c>
      <c r="C260" s="33"/>
      <c r="D260" s="33"/>
      <c r="E260" s="33" t="s">
        <v>60</v>
      </c>
      <c r="F260" s="22">
        <f>F31</f>
        <v>0</v>
      </c>
    </row>
    <row r="261" spans="1:6" ht="14.25" customHeight="1" x14ac:dyDescent="0.2">
      <c r="A261" s="17"/>
      <c r="B261" s="25"/>
      <c r="C261" s="33"/>
      <c r="D261" s="33"/>
      <c r="E261" s="18"/>
      <c r="F261" s="17"/>
    </row>
    <row r="262" spans="1:6" ht="17.25" customHeight="1" x14ac:dyDescent="0.2">
      <c r="A262" s="17"/>
      <c r="B262" s="32" t="s">
        <v>128</v>
      </c>
      <c r="C262" s="33"/>
      <c r="D262" s="33"/>
      <c r="E262" s="33" t="s">
        <v>60</v>
      </c>
      <c r="F262" s="22">
        <f>F80</f>
        <v>0</v>
      </c>
    </row>
    <row r="263" spans="1:6" ht="14.25" customHeight="1" x14ac:dyDescent="0.2">
      <c r="A263" s="17"/>
      <c r="B263" s="25"/>
      <c r="C263" s="33"/>
      <c r="D263" s="33"/>
      <c r="E263" s="18"/>
      <c r="F263" s="17"/>
    </row>
    <row r="264" spans="1:6" ht="17.25" customHeight="1" x14ac:dyDescent="0.2">
      <c r="A264" s="17"/>
      <c r="B264" s="32" t="s">
        <v>129</v>
      </c>
      <c r="C264" s="33"/>
      <c r="D264" s="33"/>
      <c r="E264" s="33" t="s">
        <v>60</v>
      </c>
      <c r="F264" s="22">
        <f>F136</f>
        <v>0</v>
      </c>
    </row>
    <row r="265" spans="1:6" ht="14.25" customHeight="1" x14ac:dyDescent="0.2">
      <c r="A265" s="17"/>
      <c r="B265" s="25"/>
      <c r="C265" s="33"/>
      <c r="D265" s="33"/>
      <c r="E265" s="18"/>
      <c r="F265" s="17"/>
    </row>
    <row r="266" spans="1:6" ht="17.25" customHeight="1" x14ac:dyDescent="0.2">
      <c r="A266" s="17"/>
      <c r="B266" s="32" t="s">
        <v>130</v>
      </c>
      <c r="C266" s="33"/>
      <c r="D266" s="33"/>
      <c r="E266" s="33" t="s">
        <v>60</v>
      </c>
      <c r="F266" s="22">
        <f>F202</f>
        <v>0</v>
      </c>
    </row>
    <row r="267" spans="1:6" ht="14.25" customHeight="1" x14ac:dyDescent="0.2">
      <c r="A267" s="17"/>
      <c r="B267" s="25"/>
      <c r="C267" s="33"/>
      <c r="D267" s="33"/>
      <c r="E267" s="18"/>
      <c r="F267" s="17"/>
    </row>
    <row r="268" spans="1:6" ht="17.25" customHeight="1" x14ac:dyDescent="0.2">
      <c r="A268" s="17"/>
      <c r="B268" s="32" t="s">
        <v>131</v>
      </c>
      <c r="C268" s="33"/>
      <c r="D268" s="33"/>
      <c r="E268" s="33" t="s">
        <v>60</v>
      </c>
      <c r="F268" s="22">
        <f>F253</f>
        <v>0</v>
      </c>
    </row>
    <row r="269" spans="1:6" ht="14.25" customHeight="1" x14ac:dyDescent="0.2">
      <c r="A269" s="17"/>
      <c r="B269" s="25"/>
      <c r="C269" s="33"/>
      <c r="D269" s="33"/>
      <c r="E269" s="18"/>
      <c r="F269" s="17"/>
    </row>
    <row r="270" spans="1:6" ht="300" customHeight="1" x14ac:dyDescent="0.2">
      <c r="A270" s="17"/>
      <c r="B270" s="25"/>
      <c r="C270" s="33"/>
      <c r="D270" s="33"/>
      <c r="E270" s="18"/>
      <c r="F270" s="17"/>
    </row>
    <row r="271" spans="1:6" ht="143.25" customHeight="1" x14ac:dyDescent="0.2">
      <c r="A271" s="17"/>
      <c r="B271" s="25"/>
      <c r="C271" s="33"/>
      <c r="D271" s="33"/>
      <c r="E271" s="18"/>
      <c r="F271" s="17"/>
    </row>
    <row r="272" spans="1:6" ht="28.5" customHeight="1" x14ac:dyDescent="0.2">
      <c r="A272" s="6"/>
      <c r="B272" s="7"/>
      <c r="C272" s="39"/>
      <c r="D272" s="39"/>
      <c r="E272" s="26" t="s">
        <v>132</v>
      </c>
      <c r="F272" s="27">
        <f>F258+F260+F262+F264+F266+F268</f>
        <v>0</v>
      </c>
    </row>
  </sheetData>
  <printOptions horizontalCentered="1"/>
  <pageMargins left="0.19685039370078741" right="0.19685039370078741" top="0.59055118110236227" bottom="0.59055118110236227" header="0.51181102362204722" footer="0.31496062992125984"/>
  <pageSetup paperSize="9" orientation="portrait" useFirstPageNumber="1" horizontalDpi="0" verticalDpi="0" r:id="rId1"/>
  <headerFooter>
    <oddFooter>&amp;L&amp;12TAVISTOCK GUILDHALL GATEWAY PROJECT
TENDER ISSUE - MAY 2019&amp;R&amp;12BQ 7a / Page &amp;P of &amp;N</oddFooter>
  </headerFooter>
  <rowBreaks count="15" manualBreakCount="15">
    <brk id="13" max="16383" man="1"/>
    <brk id="31" max="16383" man="1"/>
    <brk id="60" max="16383" man="1"/>
    <brk id="69" max="16383" man="1"/>
    <brk id="80" max="16383" man="1"/>
    <brk id="108" max="16383" man="1"/>
    <brk id="125" max="16383" man="1"/>
    <brk id="136" max="16383" man="1"/>
    <brk id="167" max="16383" man="1"/>
    <brk id="191" max="16383" man="1"/>
    <brk id="202" max="16383" man="1"/>
    <brk id="233" max="16383" man="1"/>
    <brk id="242" max="16383" man="1"/>
    <brk id="253" max="16383" man="1"/>
    <brk id="2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 Humphreys</dc:creator>
  <cp:lastModifiedBy>Trevor Humphreys</cp:lastModifiedBy>
  <cp:lastPrinted>2019-05-06T16:33:19Z</cp:lastPrinted>
  <dcterms:created xsi:type="dcterms:W3CDTF">2019-05-06T16:29:39Z</dcterms:created>
  <dcterms:modified xsi:type="dcterms:W3CDTF">2019-05-06T16:34:09Z</dcterms:modified>
</cp:coreProperties>
</file>